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B:\Escritorio\"/>
    </mc:Choice>
  </mc:AlternateContent>
  <xr:revisionPtr revIDLastSave="0" documentId="13_ncr:1_{03CC2324-9932-4EF9-8D35-63FD30727009}" xr6:coauthVersionLast="47" xr6:coauthVersionMax="47" xr10:uidLastSave="{00000000-0000-0000-0000-000000000000}"/>
  <bookViews>
    <workbookView xWindow="-120" yWindow="-120" windowWidth="24240" windowHeight="13140" xr2:uid="{BB14021E-DA7D-46FB-9A6D-D015DBC59755}"/>
  </bookViews>
  <sheets>
    <sheet name="EVE DEP" sheetId="3" r:id="rId1"/>
    <sheet name="TAL DEP" sheetId="4" r:id="rId2"/>
    <sheet name="MANTENIMIENTO" sheetId="5" r:id="rId3"/>
    <sheet name="ACT FIS" sheetId="6" r:id="rId4"/>
    <sheet name="PROMOTORES" sheetId="7" r:id="rId5"/>
    <sheet name="GASTO CORRIENTE" sheetId="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3" i="7" l="1"/>
  <c r="R13" i="7" s="1"/>
  <c r="U12" i="7"/>
  <c r="R12" i="7" s="1"/>
  <c r="U19" i="5"/>
  <c r="R19" i="5" s="1"/>
  <c r="U18" i="5"/>
  <c r="R18" i="5" s="1"/>
  <c r="U17" i="5"/>
  <c r="R17" i="5" s="1"/>
  <c r="U19" i="3"/>
  <c r="R19" i="3" s="1"/>
  <c r="U13" i="3"/>
  <c r="R13" i="3" s="1"/>
  <c r="U14" i="7" l="1"/>
  <c r="R14" i="7" s="1"/>
  <c r="U11" i="7"/>
  <c r="R11" i="7" s="1"/>
  <c r="U10" i="7"/>
  <c r="R10" i="7" s="1"/>
  <c r="U9" i="7"/>
  <c r="R9" i="7" s="1"/>
  <c r="U15" i="6"/>
  <c r="R15" i="6" s="1"/>
  <c r="U14" i="6"/>
  <c r="R14" i="6" s="1"/>
  <c r="U13" i="6"/>
  <c r="R13" i="6" s="1"/>
  <c r="U12" i="6"/>
  <c r="R12" i="6" s="1"/>
  <c r="U11" i="6"/>
  <c r="R11" i="6" s="1"/>
  <c r="U10" i="6"/>
  <c r="R10" i="6" s="1"/>
  <c r="U9" i="6"/>
  <c r="R9" i="6" s="1"/>
  <c r="U21" i="5"/>
  <c r="R21" i="5" s="1"/>
  <c r="U20" i="5"/>
  <c r="R20" i="5" s="1"/>
  <c r="U16" i="5"/>
  <c r="R16" i="5" s="1"/>
  <c r="U15" i="5"/>
  <c r="R15" i="5" s="1"/>
  <c r="U14" i="5"/>
  <c r="R14" i="5" s="1"/>
  <c r="U13" i="5"/>
  <c r="R13" i="5" s="1"/>
  <c r="U12" i="5"/>
  <c r="R12" i="5" s="1"/>
  <c r="U11" i="5"/>
  <c r="R11" i="5" s="1"/>
  <c r="U10" i="5"/>
  <c r="R10" i="5" s="1"/>
  <c r="U9" i="5"/>
  <c r="R9" i="5" s="1"/>
  <c r="U12" i="4"/>
  <c r="R12" i="4" s="1"/>
  <c r="U11" i="4"/>
  <c r="R11" i="4" s="1"/>
  <c r="U10" i="4"/>
  <c r="R10" i="4" s="1"/>
  <c r="U9" i="4"/>
  <c r="R9" i="4" s="1"/>
  <c r="U18" i="3"/>
  <c r="R18" i="3" s="1"/>
  <c r="U17" i="3"/>
  <c r="R17" i="3" s="1"/>
  <c r="U16" i="3"/>
  <c r="R16" i="3" s="1"/>
  <c r="U15" i="3"/>
  <c r="R15" i="3" s="1"/>
  <c r="U14" i="3"/>
  <c r="R14" i="3" s="1"/>
  <c r="U12" i="3"/>
  <c r="R12" i="3" s="1"/>
  <c r="U11" i="3"/>
  <c r="U10" i="3"/>
  <c r="R10" i="3" s="1"/>
  <c r="U9" i="3"/>
  <c r="R9" i="3" s="1"/>
  <c r="U19" i="2"/>
  <c r="R19" i="2" s="1"/>
  <c r="U18" i="2"/>
  <c r="R18" i="2" s="1"/>
  <c r="U17" i="2"/>
  <c r="R17" i="2" s="1"/>
  <c r="U16" i="2"/>
  <c r="R16" i="2" s="1"/>
  <c r="U15" i="2"/>
  <c r="R15" i="2" s="1"/>
  <c r="U14" i="2"/>
  <c r="R14" i="2" s="1"/>
  <c r="U13" i="2"/>
  <c r="R13" i="2" s="1"/>
  <c r="U12" i="2"/>
  <c r="R12" i="2" s="1"/>
  <c r="U11" i="2"/>
  <c r="R11" i="2" s="1"/>
  <c r="U10" i="2"/>
  <c r="R10" i="2" s="1"/>
  <c r="U8" i="7" l="1"/>
  <c r="U8" i="6"/>
  <c r="U8" i="5"/>
  <c r="U8" i="4"/>
  <c r="R11" i="3"/>
  <c r="U8" i="3"/>
  <c r="U8" i="2"/>
</calcChain>
</file>

<file path=xl/sharedStrings.xml><?xml version="1.0" encoding="utf-8"?>
<sst xmlns="http://schemas.openxmlformats.org/spreadsheetml/2006/main" count="272" uniqueCount="89">
  <si>
    <t>MUNICIPIO DE HUICHAPAN, HIDALGO</t>
  </si>
  <si>
    <t>PRESUPUESTO ANUAL</t>
  </si>
  <si>
    <t>PARTIDA CONTABLE</t>
  </si>
  <si>
    <t>CONCEPTO</t>
  </si>
  <si>
    <t>E</t>
  </si>
  <si>
    <t>F</t>
  </si>
  <si>
    <t>M</t>
  </si>
  <si>
    <t>A</t>
  </si>
  <si>
    <t>J</t>
  </si>
  <si>
    <t>S</t>
  </si>
  <si>
    <t>O</t>
  </si>
  <si>
    <t>N</t>
  </si>
  <si>
    <t>D</t>
  </si>
  <si>
    <t>CANTIDAD MENSUAL</t>
  </si>
  <si>
    <t>UNIDAD DE MEDIDA</t>
  </si>
  <si>
    <t>PRECIO UNITARIO</t>
  </si>
  <si>
    <t>COSTO MENSUAL</t>
  </si>
  <si>
    <t>N. DE REQUISICIONES ANUALES</t>
  </si>
  <si>
    <t>TOTAL GLOBLA</t>
  </si>
  <si>
    <t>SERVICIOS PERSONALES</t>
  </si>
  <si>
    <t>MATERIALES Y SUMINISTROS</t>
  </si>
  <si>
    <t>PZA.</t>
  </si>
  <si>
    <t>EJERCICIO FISCAL: 2024</t>
  </si>
  <si>
    <t xml:space="preserve"> </t>
  </si>
  <si>
    <t xml:space="preserve">Trofeos </t>
  </si>
  <si>
    <t>Redes</t>
  </si>
  <si>
    <t>Arbitraje</t>
  </si>
  <si>
    <t>Publicidad</t>
  </si>
  <si>
    <t>Reconocimientos</t>
  </si>
  <si>
    <t>Hidratación</t>
  </si>
  <si>
    <t>Alimentos</t>
  </si>
  <si>
    <t xml:space="preserve">Instructor </t>
  </si>
  <si>
    <t>Instrumentos deportivos</t>
  </si>
  <si>
    <t>Implementos recreativos</t>
  </si>
  <si>
    <t xml:space="preserve">Dulces </t>
  </si>
  <si>
    <t>EVENTOS DEPORTIVOS</t>
  </si>
  <si>
    <t>SERVICIO</t>
  </si>
  <si>
    <t>PROGRAMA FOMENTO AL DEPORTE</t>
  </si>
  <si>
    <t>Premiación Economica</t>
  </si>
  <si>
    <t>Implementos deportivos</t>
  </si>
  <si>
    <t>Honorarios</t>
  </si>
  <si>
    <t>TALENTOS DEPORTIVOS</t>
  </si>
  <si>
    <t>MANTENIMIENTO Y REHABILITACIÓN DE ESPACIOS DEPORTIVOS</t>
  </si>
  <si>
    <t>Fertizantes</t>
  </si>
  <si>
    <t>Pinturas</t>
  </si>
  <si>
    <t>BULTOS</t>
  </si>
  <si>
    <t>CUBETAS</t>
  </si>
  <si>
    <t>Lijas, Brochas</t>
  </si>
  <si>
    <t>Thinner</t>
  </si>
  <si>
    <t>Mantenimiento de GyM</t>
  </si>
  <si>
    <t>GALON</t>
  </si>
  <si>
    <t>Mantenimiento de desbrozadoras</t>
  </si>
  <si>
    <t>Mantenimiento de tractores</t>
  </si>
  <si>
    <t>Combustible</t>
  </si>
  <si>
    <t>LITROS</t>
  </si>
  <si>
    <t>Articulos de limpieza</t>
  </si>
  <si>
    <t>Productos de limpieza</t>
  </si>
  <si>
    <t>Gravilla</t>
  </si>
  <si>
    <t>Tepetate</t>
  </si>
  <si>
    <t>VIAJES</t>
  </si>
  <si>
    <t>Implementos de recreación</t>
  </si>
  <si>
    <t>Implentos deportivos</t>
  </si>
  <si>
    <t>Viaticos</t>
  </si>
  <si>
    <t>Fruta</t>
  </si>
  <si>
    <t>Coffe Breake</t>
  </si>
  <si>
    <t>Accesorios para mantenimiento</t>
  </si>
  <si>
    <t>Trofeos</t>
  </si>
  <si>
    <t>Reconocimientes</t>
  </si>
  <si>
    <t xml:space="preserve">Premiacion economica </t>
  </si>
  <si>
    <t>Proteccion civil</t>
  </si>
  <si>
    <t>DINERO</t>
  </si>
  <si>
    <t>Medallas</t>
  </si>
  <si>
    <t>PROMOTORES DEPORTIVOS</t>
  </si>
  <si>
    <t>ACTIVACIÓN FÍSICA</t>
  </si>
  <si>
    <t>GASTO CORRIENTE</t>
  </si>
  <si>
    <t>Papeleria</t>
  </si>
  <si>
    <t>Hojas blancas</t>
  </si>
  <si>
    <t>Clips</t>
  </si>
  <si>
    <t>Grapas</t>
  </si>
  <si>
    <t>Lapicero (azul,negro,rojo)</t>
  </si>
  <si>
    <t>Lápices</t>
  </si>
  <si>
    <t>Folders (carta y oficio)</t>
  </si>
  <si>
    <t>Goma de migajon</t>
  </si>
  <si>
    <t>Cajas de cartón para archivo</t>
  </si>
  <si>
    <t>Papeleria oficial (hojas membretadas)</t>
  </si>
  <si>
    <t>PAQUETES</t>
  </si>
  <si>
    <t>CAJA</t>
  </si>
  <si>
    <t xml:space="preserve">PAQUETE </t>
  </si>
  <si>
    <t xml:space="preserve">Libreta profecional pasta dura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</si>
</sst>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sz val="11"/>
      <color theme="1"/>
      <name val="Arial"/>
      <family val="2"/>
    </font>
    <font>
      <b/>
      <sz val="20"/>
      <color rgb="FF000000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6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43" fontId="7" fillId="3" borderId="1" xfId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43" fontId="7" fillId="0" borderId="2" xfId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43" fontId="7" fillId="0" borderId="2" xfId="0" applyNumberFormat="1" applyFont="1" applyBorder="1"/>
    <xf numFmtId="18" fontId="8" fillId="0" borderId="2" xfId="0" applyNumberFormat="1" applyFont="1" applyBorder="1" applyAlignment="1">
      <alignment wrapText="1"/>
    </xf>
    <xf numFmtId="0" fontId="8" fillId="0" borderId="2" xfId="0" applyFont="1" applyBorder="1" applyAlignment="1">
      <alignment horizontal="center"/>
    </xf>
    <xf numFmtId="18" fontId="8" fillId="0" borderId="2" xfId="0" applyNumberFormat="1" applyFont="1" applyBorder="1" applyAlignment="1">
      <alignment horizontal="center"/>
    </xf>
    <xf numFmtId="43" fontId="8" fillId="0" borderId="2" xfId="1" applyFont="1" applyBorder="1" applyAlignment="1">
      <alignment horizontal="center"/>
    </xf>
    <xf numFmtId="43" fontId="8" fillId="0" borderId="2" xfId="1" applyFont="1" applyBorder="1"/>
    <xf numFmtId="18" fontId="8" fillId="0" borderId="2" xfId="0" applyNumberFormat="1" applyFont="1" applyBorder="1"/>
    <xf numFmtId="18" fontId="8" fillId="0" borderId="2" xfId="0" applyNumberFormat="1" applyFont="1" applyBorder="1" applyAlignment="1">
      <alignment vertical="center" wrapText="1"/>
    </xf>
    <xf numFmtId="18" fontId="8" fillId="0" borderId="2" xfId="0" applyNumberFormat="1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18" fontId="8" fillId="0" borderId="2" xfId="0" applyNumberFormat="1" applyFont="1" applyBorder="1" applyAlignment="1">
      <alignment horizontal="center" vertical="center"/>
    </xf>
    <xf numFmtId="43" fontId="8" fillId="0" borderId="2" xfId="1" applyFont="1" applyBorder="1" applyAlignment="1">
      <alignment horizontal="center" vertical="center"/>
    </xf>
    <xf numFmtId="43" fontId="3" fillId="0" borderId="0" xfId="1" applyFont="1" applyAlignment="1">
      <alignment horizontal="center"/>
    </xf>
    <xf numFmtId="43" fontId="7" fillId="0" borderId="0" xfId="1" applyFont="1"/>
    <xf numFmtId="43" fontId="9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18" fontId="8" fillId="4" borderId="2" xfId="0" applyNumberFormat="1" applyFont="1" applyFill="1" applyBorder="1"/>
    <xf numFmtId="0" fontId="7" fillId="0" borderId="0" xfId="0" applyFont="1" applyAlignment="1">
      <alignment vertical="center"/>
    </xf>
    <xf numFmtId="43" fontId="8" fillId="0" borderId="2" xfId="1" applyFont="1" applyFill="1" applyBorder="1" applyAlignment="1">
      <alignment horizontal="center"/>
    </xf>
    <xf numFmtId="0" fontId="8" fillId="0" borderId="2" xfId="0" applyFont="1" applyBorder="1" applyAlignment="1">
      <alignment horizontal="left"/>
    </xf>
    <xf numFmtId="43" fontId="8" fillId="0" borderId="2" xfId="1" applyFont="1" applyBorder="1" applyAlignment="1">
      <alignment vertical="center"/>
    </xf>
    <xf numFmtId="18" fontId="8" fillId="4" borderId="2" xfId="0" applyNumberFormat="1" applyFont="1" applyFill="1" applyBorder="1" applyAlignment="1">
      <alignment vertical="center"/>
    </xf>
    <xf numFmtId="0" fontId="7" fillId="0" borderId="2" xfId="0" applyFont="1" applyBorder="1" applyAlignment="1">
      <alignment horizontal="center"/>
    </xf>
    <xf numFmtId="0" fontId="2" fillId="2" borderId="0" xfId="0" applyFont="1" applyFill="1" applyAlignment="1">
      <alignment horizontal="center" vertical="center" wrapText="1" readingOrder="1"/>
    </xf>
    <xf numFmtId="0" fontId="4" fillId="2" borderId="0" xfId="0" applyFont="1" applyFill="1" applyAlignment="1">
      <alignment horizontal="center" vertical="center" wrapText="1" readingOrder="1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225426</xdr:rowOff>
    </xdr:from>
    <xdr:to>
      <xdr:col>1</xdr:col>
      <xdr:colOff>2590800</xdr:colOff>
      <xdr:row>3</xdr:row>
      <xdr:rowOff>247651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D019715A-E1A2-4AD1-BBF4-460372F922E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3025" y="225426"/>
          <a:ext cx="2505075" cy="793750"/>
        </a:xfrm>
        <a:prstGeom prst="rect">
          <a:avLst/>
        </a:prstGeom>
      </xdr:spPr>
    </xdr:pic>
    <xdr:clientData/>
  </xdr:twoCellAnchor>
  <xdr:twoCellAnchor>
    <xdr:from>
      <xdr:col>0</xdr:col>
      <xdr:colOff>481927</xdr:colOff>
      <xdr:row>22</xdr:row>
      <xdr:rowOff>19049</xdr:rowOff>
    </xdr:from>
    <xdr:to>
      <xdr:col>20</xdr:col>
      <xdr:colOff>1225549</xdr:colOff>
      <xdr:row>25</xdr:row>
      <xdr:rowOff>28235</xdr:rowOff>
    </xdr:to>
    <xdr:grpSp>
      <xdr:nvGrpSpPr>
        <xdr:cNvPr id="3" name="Grupo 7">
          <a:extLst>
            <a:ext uri="{FF2B5EF4-FFF2-40B4-BE49-F238E27FC236}">
              <a16:creationId xmlns:a16="http://schemas.microsoft.com/office/drawing/2014/main" id="{1EB9BFBD-801C-474B-ACD3-23328FA5D2A9}"/>
            </a:ext>
          </a:extLst>
        </xdr:cNvPr>
        <xdr:cNvGrpSpPr/>
      </xdr:nvGrpSpPr>
      <xdr:grpSpPr bwMode="auto">
        <a:xfrm>
          <a:off x="481927" y="5412580"/>
          <a:ext cx="14542966" cy="616405"/>
          <a:chOff x="429323" y="-1674803"/>
          <a:chExt cx="6867356" cy="882918"/>
        </a:xfrm>
      </xdr:grpSpPr>
      <xdr:sp macro="" textlink="">
        <xdr:nvSpPr>
          <xdr:cNvPr id="7" name="CuadroTexto 3">
            <a:extLst>
              <a:ext uri="{FF2B5EF4-FFF2-40B4-BE49-F238E27FC236}">
                <a16:creationId xmlns:a16="http://schemas.microsoft.com/office/drawing/2014/main" id="{1D2F44E8-A7C7-C698-D2F4-B0BF2C7A6F6D}"/>
              </a:ext>
            </a:extLst>
          </xdr:cNvPr>
          <xdr:cNvSpPr txBox="1"/>
        </xdr:nvSpPr>
        <xdr:spPr>
          <a:xfrm>
            <a:off x="429323" y="-1658851"/>
            <a:ext cx="2269949" cy="84443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60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ING.</a:t>
            </a:r>
            <a:r>
              <a:rPr lang="es-MX" sz="1600" baseline="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 FRANCISCO RUBIO AVILA</a:t>
            </a:r>
            <a:r>
              <a:rPr lang="es-MX" sz="160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                                                </a:t>
            </a:r>
            <a:r>
              <a:rPr lang="es-MX" sz="120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AUXILIAR ADMINISTRATIVO</a:t>
            </a:r>
            <a:endParaRPr lang="es-MX" sz="1600"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</xdr:txBody>
      </xdr:sp>
      <xdr:sp macro="" textlink="">
        <xdr:nvSpPr>
          <xdr:cNvPr id="8" name="CuadroTexto 5">
            <a:extLst>
              <a:ext uri="{FF2B5EF4-FFF2-40B4-BE49-F238E27FC236}">
                <a16:creationId xmlns:a16="http://schemas.microsoft.com/office/drawing/2014/main" id="{D28C89A9-F736-852E-6038-F9E36B8B3C28}"/>
              </a:ext>
            </a:extLst>
          </xdr:cNvPr>
          <xdr:cNvSpPr txBox="1"/>
        </xdr:nvSpPr>
        <xdr:spPr>
          <a:xfrm>
            <a:off x="5062381" y="-1674803"/>
            <a:ext cx="2234298" cy="8829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600" baseline="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C. ALEJANDRO CANO URIBE</a:t>
            </a:r>
          </a:p>
          <a:p>
            <a:pPr algn="ctr">
              <a:spcAft>
                <a:spcPts val="0"/>
              </a:spcAft>
            </a:pPr>
            <a:r>
              <a:rPr lang="es-MX" sz="1200" baseline="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SECRETARIO DE DESARROLLO SOCIAL</a:t>
            </a:r>
            <a:br>
              <a:rPr lang="es-MX" sz="1600" baseline="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</a:br>
            <a:endParaRPr lang="es-MX" sz="16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9</xdr:col>
      <xdr:colOff>85725</xdr:colOff>
      <xdr:row>22</xdr:row>
      <xdr:rowOff>28575</xdr:rowOff>
    </xdr:from>
    <xdr:to>
      <xdr:col>16</xdr:col>
      <xdr:colOff>180975</xdr:colOff>
      <xdr:row>25</xdr:row>
      <xdr:rowOff>104775</xdr:rowOff>
    </xdr:to>
    <xdr:sp macro="" textlink="">
      <xdr:nvSpPr>
        <xdr:cNvPr id="10" name="CuadroTexto 3">
          <a:extLst>
            <a:ext uri="{FF2B5EF4-FFF2-40B4-BE49-F238E27FC236}">
              <a16:creationId xmlns:a16="http://schemas.microsoft.com/office/drawing/2014/main" id="{5AD3351A-770A-48C3-9C92-114053F2C8C5}"/>
            </a:ext>
          </a:extLst>
        </xdr:cNvPr>
        <xdr:cNvSpPr txBox="1"/>
      </xdr:nvSpPr>
      <xdr:spPr bwMode="auto">
        <a:xfrm>
          <a:off x="5791200" y="5572125"/>
          <a:ext cx="3495675" cy="676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indent="0" algn="ctr">
            <a:spcAft>
              <a:spcPts val="0"/>
            </a:spcAft>
          </a:pPr>
          <a:r>
            <a:rPr lang="es-MX" sz="16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LIC.</a:t>
          </a:r>
          <a:r>
            <a:rPr lang="es-MX" sz="1600" baseline="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 MARTHA LUGO JARAMILLO</a:t>
          </a:r>
          <a:r>
            <a:rPr lang="es-MX" sz="16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 </a:t>
          </a:r>
          <a:r>
            <a:rPr lang="es-MX" sz="12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TITULAR DE LA UNIDAD DE PLANEACIÓN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177800</xdr:rowOff>
    </xdr:from>
    <xdr:to>
      <xdr:col>1</xdr:col>
      <xdr:colOff>2571750</xdr:colOff>
      <xdr:row>4</xdr:row>
      <xdr:rowOff>200025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A0787F5E-8F32-4CA5-A0E2-5CCC29F46EB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4450" y="177800"/>
          <a:ext cx="2514600" cy="10509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19052</xdr:rowOff>
    </xdr:from>
    <xdr:to>
      <xdr:col>20</xdr:col>
      <xdr:colOff>968374</xdr:colOff>
      <xdr:row>18</xdr:row>
      <xdr:rowOff>57154</xdr:rowOff>
    </xdr:to>
    <xdr:grpSp>
      <xdr:nvGrpSpPr>
        <xdr:cNvPr id="3" name="Grupo 7">
          <a:extLst>
            <a:ext uri="{FF2B5EF4-FFF2-40B4-BE49-F238E27FC236}">
              <a16:creationId xmlns:a16="http://schemas.microsoft.com/office/drawing/2014/main" id="{7A923CB9-FAF2-42A3-9A72-BACF0811B4B1}"/>
            </a:ext>
          </a:extLst>
        </xdr:cNvPr>
        <xdr:cNvGrpSpPr/>
      </xdr:nvGrpSpPr>
      <xdr:grpSpPr bwMode="auto">
        <a:xfrm>
          <a:off x="0" y="4031458"/>
          <a:ext cx="14767718" cy="645321"/>
          <a:chOff x="200891" y="-1666351"/>
          <a:chExt cx="6973888" cy="938980"/>
        </a:xfrm>
      </xdr:grpSpPr>
      <xdr:sp macro="" textlink="">
        <xdr:nvSpPr>
          <xdr:cNvPr id="7" name="CuadroTexto 3">
            <a:extLst>
              <a:ext uri="{FF2B5EF4-FFF2-40B4-BE49-F238E27FC236}">
                <a16:creationId xmlns:a16="http://schemas.microsoft.com/office/drawing/2014/main" id="{DE281E8C-15AE-085E-557F-A82D16CCD413}"/>
              </a:ext>
            </a:extLst>
          </xdr:cNvPr>
          <xdr:cNvSpPr txBox="1"/>
        </xdr:nvSpPr>
        <xdr:spPr>
          <a:xfrm>
            <a:off x="200891" y="-1636173"/>
            <a:ext cx="2269949" cy="84443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60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ING.</a:t>
            </a:r>
            <a:r>
              <a:rPr lang="es-MX" sz="1600" baseline="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 FRANCISCO RUBIO AVILA</a:t>
            </a:r>
            <a:r>
              <a:rPr lang="es-MX" sz="160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                                                </a:t>
            </a:r>
            <a:r>
              <a:rPr lang="es-MX" sz="120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AUXILIAR ADMINISTRATIVO</a:t>
            </a:r>
            <a:endParaRPr lang="es-MX" sz="1600"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</xdr:txBody>
      </xdr:sp>
      <xdr:sp macro="" textlink="">
        <xdr:nvSpPr>
          <xdr:cNvPr id="8" name="CuadroTexto 5">
            <a:extLst>
              <a:ext uri="{FF2B5EF4-FFF2-40B4-BE49-F238E27FC236}">
                <a16:creationId xmlns:a16="http://schemas.microsoft.com/office/drawing/2014/main" id="{2152E441-E1AD-53F9-0A27-02E1388ED420}"/>
              </a:ext>
            </a:extLst>
          </xdr:cNvPr>
          <xdr:cNvSpPr txBox="1"/>
        </xdr:nvSpPr>
        <xdr:spPr>
          <a:xfrm>
            <a:off x="4940481" y="-1666351"/>
            <a:ext cx="2234298" cy="93898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600" baseline="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C. ALEJANDRO CANO URIBE</a:t>
            </a:r>
          </a:p>
          <a:p>
            <a:pPr algn="ctr">
              <a:spcAft>
                <a:spcPts val="0"/>
              </a:spcAft>
            </a:pPr>
            <a:r>
              <a:rPr lang="es-MX" sz="1200" baseline="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SECRETARIO DE DESARROLLO SOCIAL</a:t>
            </a:r>
            <a:endParaRPr lang="es-MX" sz="16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8</xdr:col>
      <xdr:colOff>114300</xdr:colOff>
      <xdr:row>15</xdr:row>
      <xdr:rowOff>28575</xdr:rowOff>
    </xdr:from>
    <xdr:to>
      <xdr:col>15</xdr:col>
      <xdr:colOff>952500</xdr:colOff>
      <xdr:row>18</xdr:row>
      <xdr:rowOff>104775</xdr:rowOff>
    </xdr:to>
    <xdr:sp macro="" textlink="">
      <xdr:nvSpPr>
        <xdr:cNvPr id="10" name="CuadroTexto 3">
          <a:extLst>
            <a:ext uri="{FF2B5EF4-FFF2-40B4-BE49-F238E27FC236}">
              <a16:creationId xmlns:a16="http://schemas.microsoft.com/office/drawing/2014/main" id="{7396B712-F91A-42FF-AE23-F8E9D4CE9660}"/>
            </a:ext>
          </a:extLst>
        </xdr:cNvPr>
        <xdr:cNvSpPr txBox="1"/>
      </xdr:nvSpPr>
      <xdr:spPr bwMode="auto">
        <a:xfrm>
          <a:off x="5562600" y="4000500"/>
          <a:ext cx="3495675" cy="676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indent="0" algn="ctr">
            <a:spcAft>
              <a:spcPts val="0"/>
            </a:spcAft>
          </a:pPr>
          <a:r>
            <a:rPr lang="es-MX" sz="16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LIC. MARTHA LUGO JARAMILLO</a:t>
          </a:r>
          <a:br>
            <a:rPr lang="es-MX" sz="16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</a:br>
          <a:r>
            <a:rPr lang="es-MX" sz="12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TITULAR DE LA UNIDAD DE PLANEACIÓN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215900</xdr:rowOff>
    </xdr:from>
    <xdr:to>
      <xdr:col>1</xdr:col>
      <xdr:colOff>2514600</xdr:colOff>
      <xdr:row>4</xdr:row>
      <xdr:rowOff>180975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772A41F3-0B0F-4668-95BA-524EABFFBB5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0650" y="215900"/>
          <a:ext cx="2381250" cy="993775"/>
        </a:xfrm>
        <a:prstGeom prst="rect">
          <a:avLst/>
        </a:prstGeom>
      </xdr:spPr>
    </xdr:pic>
    <xdr:clientData/>
  </xdr:twoCellAnchor>
  <xdr:twoCellAnchor>
    <xdr:from>
      <xdr:col>0</xdr:col>
      <xdr:colOff>348576</xdr:colOff>
      <xdr:row>23</xdr:row>
      <xdr:rowOff>85725</xdr:rowOff>
    </xdr:from>
    <xdr:to>
      <xdr:col>20</xdr:col>
      <xdr:colOff>1235074</xdr:colOff>
      <xdr:row>27</xdr:row>
      <xdr:rowOff>3875</xdr:rowOff>
    </xdr:to>
    <xdr:grpSp>
      <xdr:nvGrpSpPr>
        <xdr:cNvPr id="3" name="Grupo 7">
          <a:extLst>
            <a:ext uri="{FF2B5EF4-FFF2-40B4-BE49-F238E27FC236}">
              <a16:creationId xmlns:a16="http://schemas.microsoft.com/office/drawing/2014/main" id="{F836482A-77A4-4155-8A0A-FED52C551E85}"/>
            </a:ext>
          </a:extLst>
        </xdr:cNvPr>
        <xdr:cNvGrpSpPr/>
      </xdr:nvGrpSpPr>
      <xdr:grpSpPr bwMode="auto">
        <a:xfrm>
          <a:off x="348576" y="6217444"/>
          <a:ext cx="14685842" cy="727775"/>
          <a:chOff x="366115" y="-1862548"/>
          <a:chExt cx="6935079" cy="1056794"/>
        </a:xfrm>
      </xdr:grpSpPr>
      <xdr:sp macro="" textlink="">
        <xdr:nvSpPr>
          <xdr:cNvPr id="7" name="CuadroTexto 3">
            <a:extLst>
              <a:ext uri="{FF2B5EF4-FFF2-40B4-BE49-F238E27FC236}">
                <a16:creationId xmlns:a16="http://schemas.microsoft.com/office/drawing/2014/main" id="{581A5B68-D370-691C-8A80-A704E229EDEB}"/>
              </a:ext>
            </a:extLst>
          </xdr:cNvPr>
          <xdr:cNvSpPr txBox="1"/>
        </xdr:nvSpPr>
        <xdr:spPr>
          <a:xfrm>
            <a:off x="366115" y="-1650187"/>
            <a:ext cx="2269949" cy="84443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600" baseline="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ING. FRANCISCO RUBIO AVILA</a:t>
            </a:r>
            <a:r>
              <a:rPr lang="es-MX" sz="160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                                                </a:t>
            </a:r>
            <a:r>
              <a:rPr lang="es-MX" sz="120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AUXILIAR</a:t>
            </a:r>
            <a:r>
              <a:rPr lang="es-MX" sz="1200" baseline="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 ADMINISTRATIVO</a:t>
            </a:r>
            <a:endParaRPr lang="es-MX" sz="1600"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</xdr:txBody>
      </xdr:sp>
      <xdr:sp macro="" textlink="">
        <xdr:nvSpPr>
          <xdr:cNvPr id="8" name="CuadroTexto 5">
            <a:extLst>
              <a:ext uri="{FF2B5EF4-FFF2-40B4-BE49-F238E27FC236}">
                <a16:creationId xmlns:a16="http://schemas.microsoft.com/office/drawing/2014/main" id="{E12C8825-3BDD-A2C4-14EE-7D471D52FF9D}"/>
              </a:ext>
            </a:extLst>
          </xdr:cNvPr>
          <xdr:cNvSpPr txBox="1"/>
        </xdr:nvSpPr>
        <xdr:spPr>
          <a:xfrm>
            <a:off x="5066896" y="-1862548"/>
            <a:ext cx="2234298" cy="103707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600" baseline="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C. ALEJANDRO CANO URIBE</a:t>
            </a:r>
          </a:p>
          <a:p>
            <a:pPr algn="ctr">
              <a:spcAft>
                <a:spcPts val="0"/>
              </a:spcAft>
            </a:pPr>
            <a:r>
              <a:rPr lang="es-MX" sz="1200" baseline="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SECRETARIO DESARROLLO SOCIAL</a:t>
            </a:r>
            <a:endParaRPr lang="es-MX" sz="16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8</xdr:col>
      <xdr:colOff>190500</xdr:colOff>
      <xdr:row>23</xdr:row>
      <xdr:rowOff>104775</xdr:rowOff>
    </xdr:from>
    <xdr:to>
      <xdr:col>16</xdr:col>
      <xdr:colOff>28575</xdr:colOff>
      <xdr:row>26</xdr:row>
      <xdr:rowOff>180975</xdr:rowOff>
    </xdr:to>
    <xdr:sp macro="" textlink="">
      <xdr:nvSpPr>
        <xdr:cNvPr id="10" name="CuadroTexto 3">
          <a:extLst>
            <a:ext uri="{FF2B5EF4-FFF2-40B4-BE49-F238E27FC236}">
              <a16:creationId xmlns:a16="http://schemas.microsoft.com/office/drawing/2014/main" id="{DAD695FF-3A8A-46F8-A885-194F8E05CD97}"/>
            </a:ext>
          </a:extLst>
        </xdr:cNvPr>
        <xdr:cNvSpPr txBox="1"/>
      </xdr:nvSpPr>
      <xdr:spPr bwMode="auto">
        <a:xfrm>
          <a:off x="5638800" y="6953250"/>
          <a:ext cx="3495675" cy="676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indent="0" algn="ctr">
            <a:spcAft>
              <a:spcPts val="0"/>
            </a:spcAft>
          </a:pPr>
          <a:r>
            <a:rPr lang="es-MX" sz="16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LIC. MARTHA LUGO JARAMILLO </a:t>
          </a:r>
          <a:endParaRPr lang="es-MX" sz="1200">
            <a:solidFill>
              <a:srgbClr val="000000"/>
            </a:solidFill>
            <a:effectLst/>
            <a:latin typeface="Arial" pitchFamily="34" charset="0"/>
            <a:ea typeface="Times New Roman" panose="02020603050405020304" pitchFamily="18" charset="0"/>
            <a:cs typeface="Arial" pitchFamily="34" charset="0"/>
          </a:endParaRPr>
        </a:p>
        <a:p>
          <a:pPr marL="0" indent="0" algn="ctr">
            <a:spcAft>
              <a:spcPts val="0"/>
            </a:spcAft>
          </a:pPr>
          <a:r>
            <a:rPr lang="es-MX" sz="12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TITULAR DE LA UNIDAD DE PLANEACIÓN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63501</xdr:rowOff>
    </xdr:from>
    <xdr:to>
      <xdr:col>1</xdr:col>
      <xdr:colOff>2562225</xdr:colOff>
      <xdr:row>4</xdr:row>
      <xdr:rowOff>219076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7F9088D2-5A3B-4AF3-A503-32C409C6DE0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3975" y="320676"/>
          <a:ext cx="2495550" cy="927100"/>
        </a:xfrm>
        <a:prstGeom prst="rect">
          <a:avLst/>
        </a:prstGeom>
      </xdr:spPr>
    </xdr:pic>
    <xdr:clientData/>
  </xdr:twoCellAnchor>
  <xdr:twoCellAnchor>
    <xdr:from>
      <xdr:col>0</xdr:col>
      <xdr:colOff>100924</xdr:colOff>
      <xdr:row>18</xdr:row>
      <xdr:rowOff>19047</xdr:rowOff>
    </xdr:from>
    <xdr:to>
      <xdr:col>20</xdr:col>
      <xdr:colOff>1177924</xdr:colOff>
      <xdr:row>21</xdr:row>
      <xdr:rowOff>28573</xdr:rowOff>
    </xdr:to>
    <xdr:grpSp>
      <xdr:nvGrpSpPr>
        <xdr:cNvPr id="3" name="Grupo 7">
          <a:extLst>
            <a:ext uri="{FF2B5EF4-FFF2-40B4-BE49-F238E27FC236}">
              <a16:creationId xmlns:a16="http://schemas.microsoft.com/office/drawing/2014/main" id="{2778900C-1160-49A5-B8A3-A940C2C19D98}"/>
            </a:ext>
          </a:extLst>
        </xdr:cNvPr>
        <xdr:cNvGrpSpPr/>
      </xdr:nvGrpSpPr>
      <xdr:grpSpPr bwMode="auto">
        <a:xfrm>
          <a:off x="100924" y="4662485"/>
          <a:ext cx="14876344" cy="616744"/>
          <a:chOff x="248729" y="-1077730"/>
          <a:chExt cx="7025376" cy="896930"/>
        </a:xfrm>
      </xdr:grpSpPr>
      <xdr:sp macro="" textlink="">
        <xdr:nvSpPr>
          <xdr:cNvPr id="7" name="CuadroTexto 3">
            <a:extLst>
              <a:ext uri="{FF2B5EF4-FFF2-40B4-BE49-F238E27FC236}">
                <a16:creationId xmlns:a16="http://schemas.microsoft.com/office/drawing/2014/main" id="{22A2C857-EACA-13B0-B702-692724C1FD2F}"/>
              </a:ext>
            </a:extLst>
          </xdr:cNvPr>
          <xdr:cNvSpPr txBox="1"/>
        </xdr:nvSpPr>
        <xdr:spPr>
          <a:xfrm>
            <a:off x="248729" y="-1047559"/>
            <a:ext cx="2269949" cy="84443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600" baseline="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ING. FRANCISCO RUBIO AVILA</a:t>
            </a:r>
            <a:r>
              <a:rPr lang="es-MX" sz="160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                                               </a:t>
            </a:r>
            <a:r>
              <a:rPr lang="es-MX" sz="120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AUXILIAR ADMINISTRATIVO</a:t>
            </a:r>
            <a:endParaRPr lang="es-MX" sz="1600"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</xdr:txBody>
      </xdr:sp>
      <xdr:sp macro="" textlink="">
        <xdr:nvSpPr>
          <xdr:cNvPr id="8" name="CuadroTexto 5">
            <a:extLst>
              <a:ext uri="{FF2B5EF4-FFF2-40B4-BE49-F238E27FC236}">
                <a16:creationId xmlns:a16="http://schemas.microsoft.com/office/drawing/2014/main" id="{B6F80865-AAA4-E84D-39C3-6B36A0F133FF}"/>
              </a:ext>
            </a:extLst>
          </xdr:cNvPr>
          <xdr:cNvSpPr txBox="1"/>
        </xdr:nvSpPr>
        <xdr:spPr>
          <a:xfrm>
            <a:off x="5039807" y="-1077730"/>
            <a:ext cx="2234298" cy="89693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600" baseline="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C. ALEJANDRO CANO URIBE</a:t>
            </a:r>
          </a:p>
          <a:p>
            <a:pPr algn="ctr">
              <a:spcAft>
                <a:spcPts val="0"/>
              </a:spcAft>
            </a:pPr>
            <a:r>
              <a:rPr lang="es-MX" sz="1200" baseline="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SECRETARIO DE DESARROLLO SOCIAL</a:t>
            </a:r>
            <a:br>
              <a:rPr lang="es-MX" sz="1600" baseline="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</a:br>
            <a:endParaRPr lang="es-MX" sz="16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7</xdr:col>
      <xdr:colOff>133350</xdr:colOff>
      <xdr:row>18</xdr:row>
      <xdr:rowOff>28575</xdr:rowOff>
    </xdr:from>
    <xdr:to>
      <xdr:col>15</xdr:col>
      <xdr:colOff>714375</xdr:colOff>
      <xdr:row>21</xdr:row>
      <xdr:rowOff>104775</xdr:rowOff>
    </xdr:to>
    <xdr:sp macro="" textlink="">
      <xdr:nvSpPr>
        <xdr:cNvPr id="10" name="CuadroTexto 3">
          <a:extLst>
            <a:ext uri="{FF2B5EF4-FFF2-40B4-BE49-F238E27FC236}">
              <a16:creationId xmlns:a16="http://schemas.microsoft.com/office/drawing/2014/main" id="{8D70097F-EBBE-4F1C-99BC-5FF78328CCE2}"/>
            </a:ext>
          </a:extLst>
        </xdr:cNvPr>
        <xdr:cNvSpPr txBox="1"/>
      </xdr:nvSpPr>
      <xdr:spPr bwMode="auto">
        <a:xfrm>
          <a:off x="5324475" y="4629150"/>
          <a:ext cx="3495675" cy="676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indent="0" algn="ctr">
            <a:spcAft>
              <a:spcPts val="0"/>
            </a:spcAft>
          </a:pPr>
          <a:r>
            <a:rPr lang="es-MX" sz="16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LIC. MARTHA LUGO JARAMILLO</a:t>
          </a:r>
          <a:br>
            <a:rPr lang="es-MX" sz="16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</a:br>
          <a:r>
            <a:rPr lang="es-MX" sz="12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TITULAR DE LA UNIDAD DE PLANEACIÓN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130176</xdr:rowOff>
    </xdr:from>
    <xdr:to>
      <xdr:col>1</xdr:col>
      <xdr:colOff>2571751</xdr:colOff>
      <xdr:row>4</xdr:row>
      <xdr:rowOff>209551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F975F0E6-D366-4099-BD15-A908B41FCBA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1125" y="387351"/>
          <a:ext cx="2447926" cy="8509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17</xdr:row>
      <xdr:rowOff>19050</xdr:rowOff>
    </xdr:from>
    <xdr:to>
      <xdr:col>20</xdr:col>
      <xdr:colOff>968374</xdr:colOff>
      <xdr:row>27</xdr:row>
      <xdr:rowOff>21739</xdr:rowOff>
    </xdr:to>
    <xdr:grpSp>
      <xdr:nvGrpSpPr>
        <xdr:cNvPr id="3" name="Grupo 7">
          <a:extLst>
            <a:ext uri="{FF2B5EF4-FFF2-40B4-BE49-F238E27FC236}">
              <a16:creationId xmlns:a16="http://schemas.microsoft.com/office/drawing/2014/main" id="{925FD246-FADC-4C3A-9C35-5E1EF18A75D9}"/>
            </a:ext>
          </a:extLst>
        </xdr:cNvPr>
        <xdr:cNvGrpSpPr/>
      </xdr:nvGrpSpPr>
      <xdr:grpSpPr bwMode="auto">
        <a:xfrm>
          <a:off x="63500" y="4436269"/>
          <a:ext cx="14704218" cy="1907689"/>
          <a:chOff x="230990" y="-1372043"/>
          <a:chExt cx="6943789" cy="2806875"/>
        </a:xfrm>
      </xdr:grpSpPr>
      <xdr:sp macro="" textlink="">
        <xdr:nvSpPr>
          <xdr:cNvPr id="4" name="CuadroTexto 11">
            <a:extLst>
              <a:ext uri="{FF2B5EF4-FFF2-40B4-BE49-F238E27FC236}">
                <a16:creationId xmlns:a16="http://schemas.microsoft.com/office/drawing/2014/main" id="{D0953CCC-8CCB-6C20-A394-104B3F87AA74}"/>
              </a:ext>
            </a:extLst>
          </xdr:cNvPr>
          <xdr:cNvSpPr txBox="1"/>
        </xdr:nvSpPr>
        <xdr:spPr>
          <a:xfrm>
            <a:off x="260568" y="1214134"/>
            <a:ext cx="2273718" cy="22069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endParaRPr lang="es-MX" sz="1600"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33006942-E5C4-7D53-640E-29EE624E1856}"/>
              </a:ext>
            </a:extLst>
          </xdr:cNvPr>
          <xdr:cNvSpPr txBox="1"/>
        </xdr:nvSpPr>
        <xdr:spPr>
          <a:xfrm>
            <a:off x="230990" y="406537"/>
            <a:ext cx="2288012" cy="24978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endParaRPr lang="es-MX" sz="1600"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</xdr:txBody>
      </xdr:sp>
      <xdr:sp macro="" textlink="">
        <xdr:nvSpPr>
          <xdr:cNvPr id="6" name="CuadroTexto 2">
            <a:extLst>
              <a:ext uri="{FF2B5EF4-FFF2-40B4-BE49-F238E27FC236}">
                <a16:creationId xmlns:a16="http://schemas.microsoft.com/office/drawing/2014/main" id="{52C1682E-9F4E-1D51-AE85-BADF62066A08}"/>
              </a:ext>
            </a:extLst>
          </xdr:cNvPr>
          <xdr:cNvSpPr txBox="1"/>
        </xdr:nvSpPr>
        <xdr:spPr>
          <a:xfrm>
            <a:off x="4826037" y="-29010"/>
            <a:ext cx="2202249" cy="2471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endParaRPr lang="es-MX" sz="1600"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</xdr:txBody>
      </xdr:sp>
      <xdr:sp macro="" textlink="">
        <xdr:nvSpPr>
          <xdr:cNvPr id="7" name="CuadroTexto 3">
            <a:extLst>
              <a:ext uri="{FF2B5EF4-FFF2-40B4-BE49-F238E27FC236}">
                <a16:creationId xmlns:a16="http://schemas.microsoft.com/office/drawing/2014/main" id="{45CA344A-1A4E-B4BA-B227-CBAFB9479E33}"/>
              </a:ext>
            </a:extLst>
          </xdr:cNvPr>
          <xdr:cNvSpPr txBox="1"/>
        </xdr:nvSpPr>
        <xdr:spPr>
          <a:xfrm>
            <a:off x="235185" y="-1285807"/>
            <a:ext cx="2269949" cy="84443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600" baseline="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ING. FRANCISCO RUBIO AVILA</a:t>
            </a:r>
            <a:r>
              <a:rPr lang="es-MX" sz="160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                                                </a:t>
            </a:r>
            <a:r>
              <a:rPr lang="es-MX" sz="120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AUXILIAR ADMINISTRATIVO</a:t>
            </a:r>
            <a:endParaRPr lang="es-MX" sz="1600"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</xdr:txBody>
      </xdr:sp>
      <xdr:sp macro="" textlink="">
        <xdr:nvSpPr>
          <xdr:cNvPr id="8" name="CuadroTexto 5">
            <a:extLst>
              <a:ext uri="{FF2B5EF4-FFF2-40B4-BE49-F238E27FC236}">
                <a16:creationId xmlns:a16="http://schemas.microsoft.com/office/drawing/2014/main" id="{D4F8695F-4DE6-8055-48C2-CCC9C0C4EB52}"/>
              </a:ext>
            </a:extLst>
          </xdr:cNvPr>
          <xdr:cNvSpPr txBox="1"/>
        </xdr:nvSpPr>
        <xdr:spPr>
          <a:xfrm>
            <a:off x="4940481" y="-1372043"/>
            <a:ext cx="2234298" cy="89693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600" baseline="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C. ALEJANDRO CANO URIBE</a:t>
            </a:r>
          </a:p>
          <a:p>
            <a:pPr algn="ctr">
              <a:spcAft>
                <a:spcPts val="0"/>
              </a:spcAft>
            </a:pPr>
            <a:r>
              <a:rPr lang="es-MX" sz="1200" baseline="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SECRETARIO DE DESARROLLO SOCIAL</a:t>
            </a:r>
            <a:br>
              <a:rPr lang="es-MX" sz="1600" baseline="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</a:br>
            <a:endParaRPr lang="es-MX" sz="16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8542F8CA-B42D-31B7-96AE-B1ECAB31DC37}"/>
              </a:ext>
            </a:extLst>
          </xdr:cNvPr>
          <xdr:cNvSpPr txBox="1"/>
        </xdr:nvSpPr>
        <xdr:spPr>
          <a:xfrm>
            <a:off x="2657674" y="838834"/>
            <a:ext cx="2091174" cy="2153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endParaRPr lang="es-MX" sz="1600"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8</xdr:col>
      <xdr:colOff>85725</xdr:colOff>
      <xdr:row>17</xdr:row>
      <xdr:rowOff>19050</xdr:rowOff>
    </xdr:from>
    <xdr:to>
      <xdr:col>15</xdr:col>
      <xdr:colOff>923925</xdr:colOff>
      <xdr:row>20</xdr:row>
      <xdr:rowOff>95250</xdr:rowOff>
    </xdr:to>
    <xdr:sp macro="" textlink="">
      <xdr:nvSpPr>
        <xdr:cNvPr id="10" name="CuadroTexto 3">
          <a:extLst>
            <a:ext uri="{FF2B5EF4-FFF2-40B4-BE49-F238E27FC236}">
              <a16:creationId xmlns:a16="http://schemas.microsoft.com/office/drawing/2014/main" id="{C76DB810-F82E-442F-B206-142773288AFE}"/>
            </a:ext>
          </a:extLst>
        </xdr:cNvPr>
        <xdr:cNvSpPr txBox="1"/>
      </xdr:nvSpPr>
      <xdr:spPr bwMode="auto">
        <a:xfrm>
          <a:off x="5534025" y="4448175"/>
          <a:ext cx="3495675" cy="676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indent="0" algn="ctr">
            <a:spcAft>
              <a:spcPts val="0"/>
            </a:spcAft>
          </a:pPr>
          <a:r>
            <a:rPr lang="es-MX" sz="16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LIC. MARTHA LUGO JARAMILLO</a:t>
          </a:r>
          <a:br>
            <a:rPr lang="es-MX" sz="16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</a:br>
          <a:r>
            <a:rPr lang="es-MX" sz="12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TITULAR DE LA UNIDAD DE PLANEACIÓN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1</xdr:row>
      <xdr:rowOff>28574</xdr:rowOff>
    </xdr:from>
    <xdr:to>
      <xdr:col>1</xdr:col>
      <xdr:colOff>2505075</xdr:colOff>
      <xdr:row>4</xdr:row>
      <xdr:rowOff>76200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13B79B17-F343-4C48-903D-D94ED1DDC03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285749"/>
          <a:ext cx="2238375" cy="81915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20510</xdr:rowOff>
    </xdr:from>
    <xdr:to>
      <xdr:col>20</xdr:col>
      <xdr:colOff>815974</xdr:colOff>
      <xdr:row>24</xdr:row>
      <xdr:rowOff>194378</xdr:rowOff>
    </xdr:to>
    <xdr:grpSp>
      <xdr:nvGrpSpPr>
        <xdr:cNvPr id="3" name="Grupo 7">
          <a:extLst>
            <a:ext uri="{FF2B5EF4-FFF2-40B4-BE49-F238E27FC236}">
              <a16:creationId xmlns:a16="http://schemas.microsoft.com/office/drawing/2014/main" id="{C373C57C-8FFC-4019-AE79-6DAACA98872A}"/>
            </a:ext>
          </a:extLst>
        </xdr:cNvPr>
        <xdr:cNvGrpSpPr/>
      </xdr:nvGrpSpPr>
      <xdr:grpSpPr bwMode="auto">
        <a:xfrm>
          <a:off x="0" y="5628354"/>
          <a:ext cx="14615318" cy="578680"/>
          <a:chOff x="200891" y="-1369895"/>
          <a:chExt cx="6901651" cy="844433"/>
        </a:xfrm>
      </xdr:grpSpPr>
      <xdr:sp macro="" textlink="">
        <xdr:nvSpPr>
          <xdr:cNvPr id="7" name="CuadroTexto 3">
            <a:extLst>
              <a:ext uri="{FF2B5EF4-FFF2-40B4-BE49-F238E27FC236}">
                <a16:creationId xmlns:a16="http://schemas.microsoft.com/office/drawing/2014/main" id="{6739B457-84BF-51FB-317B-B9C2E5A803F4}"/>
              </a:ext>
            </a:extLst>
          </xdr:cNvPr>
          <xdr:cNvSpPr txBox="1"/>
        </xdr:nvSpPr>
        <xdr:spPr>
          <a:xfrm>
            <a:off x="200891" y="-1369895"/>
            <a:ext cx="2269949" cy="84443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600" baseline="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ING. FRANCISCO RUBIO AVILA</a:t>
            </a:r>
            <a:r>
              <a:rPr lang="es-MX" sz="160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                                               </a:t>
            </a:r>
            <a:r>
              <a:rPr lang="es-MX" sz="120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AUXILIAR ADMINISTRATIVO</a:t>
            </a:r>
            <a:endParaRPr lang="es-MX" sz="1600"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</xdr:txBody>
      </xdr:sp>
      <xdr:sp macro="" textlink="">
        <xdr:nvSpPr>
          <xdr:cNvPr id="8" name="CuadroTexto 5">
            <a:extLst>
              <a:ext uri="{FF2B5EF4-FFF2-40B4-BE49-F238E27FC236}">
                <a16:creationId xmlns:a16="http://schemas.microsoft.com/office/drawing/2014/main" id="{26D02A4C-F196-E4E1-21E6-0BDE21DB82D0}"/>
              </a:ext>
            </a:extLst>
          </xdr:cNvPr>
          <xdr:cNvSpPr txBox="1"/>
        </xdr:nvSpPr>
        <xdr:spPr>
          <a:xfrm>
            <a:off x="4868244" y="-1344014"/>
            <a:ext cx="2234298" cy="81284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600" baseline="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C. ALEJANDRO CANO URIBE</a:t>
            </a:r>
          </a:p>
          <a:p>
            <a:pPr algn="ctr">
              <a:spcAft>
                <a:spcPts val="0"/>
              </a:spcAft>
            </a:pPr>
            <a:r>
              <a:rPr lang="es-MX" sz="1200" baseline="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SECRETARIO DE DESARROLLO SOCIAL</a:t>
            </a:r>
            <a:br>
              <a:rPr lang="es-MX" sz="1600" baseline="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</a:br>
            <a:endParaRPr lang="es-MX" sz="16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8</xdr:col>
      <xdr:colOff>152400</xdr:colOff>
      <xdr:row>22</xdr:row>
      <xdr:rowOff>9526</xdr:rowOff>
    </xdr:from>
    <xdr:to>
      <xdr:col>15</xdr:col>
      <xdr:colOff>990600</xdr:colOff>
      <xdr:row>24</xdr:row>
      <xdr:rowOff>142875</xdr:rowOff>
    </xdr:to>
    <xdr:sp macro="" textlink="">
      <xdr:nvSpPr>
        <xdr:cNvPr id="10" name="CuadroTexto 3">
          <a:extLst>
            <a:ext uri="{FF2B5EF4-FFF2-40B4-BE49-F238E27FC236}">
              <a16:creationId xmlns:a16="http://schemas.microsoft.com/office/drawing/2014/main" id="{9DFFE08B-EB89-4780-9C3E-74D5068F653A}"/>
            </a:ext>
          </a:extLst>
        </xdr:cNvPr>
        <xdr:cNvSpPr txBox="1"/>
      </xdr:nvSpPr>
      <xdr:spPr bwMode="auto">
        <a:xfrm>
          <a:off x="5600700" y="5543551"/>
          <a:ext cx="3495675" cy="5333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indent="0" algn="ctr">
            <a:spcAft>
              <a:spcPts val="0"/>
            </a:spcAft>
          </a:pPr>
          <a:r>
            <a:rPr lang="es-MX" sz="16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LIC. MARTHA LUGO JARAMILLO</a:t>
          </a:r>
          <a:br>
            <a:rPr lang="es-MX" sz="16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</a:br>
          <a:r>
            <a:rPr lang="es-MX" sz="12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TITULAR DE LA UNIDAD DE PLANEACIÓN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9EC91-B0FF-4DB0-B26A-D17D681C39DC}">
  <dimension ref="A1:U35"/>
  <sheetViews>
    <sheetView tabSelected="1" zoomScale="80" zoomScaleNormal="80" workbookViewId="0">
      <selection activeCell="B10" sqref="B10"/>
    </sheetView>
  </sheetViews>
  <sheetFormatPr baseColWidth="10" defaultRowHeight="14.25" x14ac:dyDescent="0.2"/>
  <cols>
    <col min="1" max="1" width="18.85546875" style="1" customWidth="1"/>
    <col min="2" max="2" width="39.7109375" style="1" customWidth="1"/>
    <col min="3" max="14" width="3.85546875" style="1" customWidth="1"/>
    <col min="15" max="15" width="16.7109375" style="26" customWidth="1"/>
    <col min="16" max="16" width="15" style="26" customWidth="1"/>
    <col min="17" max="17" width="15" style="23" customWidth="1"/>
    <col min="18" max="18" width="16.28515625" style="23" bestFit="1" customWidth="1"/>
    <col min="19" max="19" width="19" style="23" customWidth="1"/>
    <col min="20" max="20" width="19.28515625" style="23" customWidth="1"/>
    <col min="21" max="21" width="23" style="23" bestFit="1" customWidth="1"/>
    <col min="22" max="16384" width="11.42578125" style="1"/>
  </cols>
  <sheetData>
    <row r="1" spans="1:21" ht="20.25" customHeight="1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1" ht="20.25" customHeight="1" x14ac:dyDescent="0.2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spans="1:21" ht="20.25" customHeight="1" x14ac:dyDescent="0.2">
      <c r="A3" s="34" t="s">
        <v>22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1" ht="20.25" customHeight="1" x14ac:dyDescent="0.2">
      <c r="A4" s="34" t="s">
        <v>37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</row>
    <row r="5" spans="1:21" s="2" customFormat="1" ht="25.5" customHeight="1" x14ac:dyDescent="0.35">
      <c r="A5" s="36" t="s">
        <v>35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</row>
    <row r="6" spans="1:21" s="7" customFormat="1" ht="62.25" customHeight="1" x14ac:dyDescent="0.25">
      <c r="A6" s="3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6</v>
      </c>
      <c r="H6" s="4" t="s">
        <v>8</v>
      </c>
      <c r="I6" s="4" t="s">
        <v>8</v>
      </c>
      <c r="J6" s="4" t="s">
        <v>7</v>
      </c>
      <c r="K6" s="4" t="s">
        <v>9</v>
      </c>
      <c r="L6" s="4" t="s">
        <v>10</v>
      </c>
      <c r="M6" s="4" t="s">
        <v>11</v>
      </c>
      <c r="N6" s="4" t="s">
        <v>12</v>
      </c>
      <c r="O6" s="3" t="s">
        <v>13</v>
      </c>
      <c r="P6" s="3" t="s">
        <v>14</v>
      </c>
      <c r="Q6" s="5" t="s">
        <v>15</v>
      </c>
      <c r="R6" s="5" t="s">
        <v>16</v>
      </c>
      <c r="S6" s="5" t="s">
        <v>17</v>
      </c>
      <c r="T6" s="6"/>
      <c r="U6" s="5" t="s">
        <v>18</v>
      </c>
    </row>
    <row r="7" spans="1:21" s="7" customFormat="1" ht="15.75" x14ac:dyDescent="0.25">
      <c r="A7" s="8" t="s">
        <v>23</v>
      </c>
      <c r="B7" s="37" t="s">
        <v>19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9" t="s">
        <v>23</v>
      </c>
    </row>
    <row r="8" spans="1:21" ht="15.75" x14ac:dyDescent="0.25">
      <c r="A8" s="8" t="s">
        <v>23</v>
      </c>
      <c r="B8" s="33" t="s">
        <v>20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11">
        <f>SUM(U9:U19)</f>
        <v>139088.79999999999</v>
      </c>
    </row>
    <row r="9" spans="1:21" ht="15.75" x14ac:dyDescent="0.2">
      <c r="A9" s="8"/>
      <c r="B9" s="12" t="s">
        <v>24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13">
        <v>7</v>
      </c>
      <c r="P9" s="14" t="s">
        <v>21</v>
      </c>
      <c r="Q9" s="29">
        <v>378.2</v>
      </c>
      <c r="R9" s="29">
        <f t="shared" ref="R9:R19" si="0">U9/S9</f>
        <v>2647.4</v>
      </c>
      <c r="S9" s="15">
        <v>12</v>
      </c>
      <c r="T9" s="16">
        <v>0</v>
      </c>
      <c r="U9" s="29">
        <f t="shared" ref="U9:U18" si="1">O9*Q9*S9</f>
        <v>31768.800000000003</v>
      </c>
    </row>
    <row r="10" spans="1:21" ht="15.75" x14ac:dyDescent="0.2">
      <c r="A10" s="8"/>
      <c r="B10" s="12" t="s">
        <v>25</v>
      </c>
      <c r="C10" s="17"/>
      <c r="D10" s="17"/>
      <c r="E10" s="17"/>
      <c r="F10" s="17"/>
      <c r="G10" s="27"/>
      <c r="H10" s="17"/>
      <c r="I10" s="17"/>
      <c r="J10" s="17"/>
      <c r="K10" s="17"/>
      <c r="L10" s="17"/>
      <c r="M10" s="17"/>
      <c r="N10" s="17"/>
      <c r="O10" s="13">
        <v>1</v>
      </c>
      <c r="P10" s="14" t="s">
        <v>21</v>
      </c>
      <c r="Q10" s="15">
        <v>1500</v>
      </c>
      <c r="R10" s="15">
        <f t="shared" si="0"/>
        <v>1500</v>
      </c>
      <c r="S10" s="15">
        <v>1</v>
      </c>
      <c r="T10" s="16">
        <v>0</v>
      </c>
      <c r="U10" s="29">
        <f t="shared" si="1"/>
        <v>1500</v>
      </c>
    </row>
    <row r="11" spans="1:21" ht="15.75" x14ac:dyDescent="0.2">
      <c r="A11" s="8"/>
      <c r="B11" s="12" t="s">
        <v>26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13">
        <v>1</v>
      </c>
      <c r="P11" s="14" t="s">
        <v>36</v>
      </c>
      <c r="Q11" s="15">
        <v>1460</v>
      </c>
      <c r="R11" s="15">
        <f t="shared" si="0"/>
        <v>1460</v>
      </c>
      <c r="S11" s="15">
        <v>12</v>
      </c>
      <c r="T11" s="16">
        <v>0</v>
      </c>
      <c r="U11" s="29">
        <f t="shared" si="1"/>
        <v>17520</v>
      </c>
    </row>
    <row r="12" spans="1:21" ht="15.75" x14ac:dyDescent="0.2">
      <c r="A12" s="8"/>
      <c r="B12" s="12" t="s">
        <v>28</v>
      </c>
      <c r="C12" s="17"/>
      <c r="D12" s="17"/>
      <c r="E12" s="17"/>
      <c r="F12" s="27"/>
      <c r="G12" s="17"/>
      <c r="H12" s="17"/>
      <c r="I12" s="17"/>
      <c r="J12" s="17"/>
      <c r="K12" s="27"/>
      <c r="L12" s="17"/>
      <c r="M12" s="17"/>
      <c r="N12" s="17"/>
      <c r="O12" s="13">
        <v>2</v>
      </c>
      <c r="P12" s="14" t="s">
        <v>21</v>
      </c>
      <c r="Q12" s="15">
        <v>750</v>
      </c>
      <c r="R12" s="15">
        <f t="shared" si="0"/>
        <v>1500</v>
      </c>
      <c r="S12" s="15">
        <v>2</v>
      </c>
      <c r="T12" s="16">
        <v>0</v>
      </c>
      <c r="U12" s="29">
        <f t="shared" si="1"/>
        <v>3000</v>
      </c>
    </row>
    <row r="13" spans="1:21" ht="15.75" x14ac:dyDescent="0.2">
      <c r="A13" s="8"/>
      <c r="B13" s="12" t="s">
        <v>29</v>
      </c>
      <c r="C13" s="17"/>
      <c r="D13" s="17"/>
      <c r="E13" s="17"/>
      <c r="F13" s="27"/>
      <c r="G13" s="17"/>
      <c r="H13" s="17"/>
      <c r="I13" s="17"/>
      <c r="J13" s="17"/>
      <c r="K13" s="27"/>
      <c r="L13" s="17"/>
      <c r="M13" s="17"/>
      <c r="N13" s="17"/>
      <c r="O13" s="13">
        <v>2</v>
      </c>
      <c r="P13" s="14" t="s">
        <v>21</v>
      </c>
      <c r="Q13" s="15">
        <v>150</v>
      </c>
      <c r="R13" s="15">
        <f t="shared" si="0"/>
        <v>300</v>
      </c>
      <c r="S13" s="15">
        <v>1</v>
      </c>
      <c r="T13" s="16">
        <v>0</v>
      </c>
      <c r="U13" s="29">
        <f t="shared" si="1"/>
        <v>300</v>
      </c>
    </row>
    <row r="14" spans="1:21" ht="15.75" x14ac:dyDescent="0.2">
      <c r="A14" s="8"/>
      <c r="B14" s="12" t="s">
        <v>30</v>
      </c>
      <c r="C14" s="17"/>
      <c r="D14" s="17"/>
      <c r="E14" s="17"/>
      <c r="F14" s="17"/>
      <c r="G14" s="17"/>
      <c r="H14" s="17"/>
      <c r="I14" s="17"/>
      <c r="J14" s="17"/>
      <c r="K14" s="27"/>
      <c r="L14" s="17"/>
      <c r="M14" s="17"/>
      <c r="N14" s="17"/>
      <c r="O14" s="13">
        <v>1</v>
      </c>
      <c r="P14" s="14" t="s">
        <v>36</v>
      </c>
      <c r="Q14" s="15">
        <v>12000</v>
      </c>
      <c r="R14" s="15">
        <f t="shared" si="0"/>
        <v>12000</v>
      </c>
      <c r="S14" s="15">
        <v>1</v>
      </c>
      <c r="T14" s="16">
        <v>0</v>
      </c>
      <c r="U14" s="29">
        <f t="shared" si="1"/>
        <v>12000</v>
      </c>
    </row>
    <row r="15" spans="1:21" s="7" customFormat="1" ht="15.75" x14ac:dyDescent="0.2">
      <c r="A15" s="8"/>
      <c r="B15" s="12" t="s">
        <v>31</v>
      </c>
      <c r="C15" s="17"/>
      <c r="D15" s="17"/>
      <c r="E15" s="27"/>
      <c r="F15" s="17"/>
      <c r="G15" s="17"/>
      <c r="H15" s="17"/>
      <c r="I15" s="17"/>
      <c r="J15" s="27"/>
      <c r="K15" s="17"/>
      <c r="L15" s="17"/>
      <c r="M15" s="17"/>
      <c r="N15" s="17"/>
      <c r="O15" s="13">
        <v>1</v>
      </c>
      <c r="P15" s="14" t="s">
        <v>36</v>
      </c>
      <c r="Q15" s="15">
        <v>3000</v>
      </c>
      <c r="R15" s="15">
        <f t="shared" si="0"/>
        <v>3000</v>
      </c>
      <c r="S15" s="15">
        <v>1</v>
      </c>
      <c r="T15" s="16">
        <v>0</v>
      </c>
      <c r="U15" s="29">
        <f t="shared" si="1"/>
        <v>3000</v>
      </c>
    </row>
    <row r="16" spans="1:21" ht="15.75" x14ac:dyDescent="0.2">
      <c r="A16" s="8"/>
      <c r="B16" s="12" t="s">
        <v>32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13">
        <v>1</v>
      </c>
      <c r="P16" s="14" t="s">
        <v>21</v>
      </c>
      <c r="Q16" s="15">
        <v>3000</v>
      </c>
      <c r="R16" s="15">
        <f t="shared" si="0"/>
        <v>3000</v>
      </c>
      <c r="S16" s="15">
        <v>1</v>
      </c>
      <c r="T16" s="16">
        <v>0</v>
      </c>
      <c r="U16" s="29">
        <f t="shared" si="1"/>
        <v>3000</v>
      </c>
    </row>
    <row r="17" spans="1:21" s="7" customFormat="1" ht="15.75" x14ac:dyDescent="0.2">
      <c r="A17" s="8"/>
      <c r="B17" s="12" t="s">
        <v>33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27"/>
      <c r="O17" s="13">
        <v>1</v>
      </c>
      <c r="P17" s="14" t="s">
        <v>21</v>
      </c>
      <c r="Q17" s="15">
        <v>5000</v>
      </c>
      <c r="R17" s="15">
        <f t="shared" si="0"/>
        <v>5000</v>
      </c>
      <c r="S17" s="15">
        <v>1</v>
      </c>
      <c r="T17" s="16">
        <v>0</v>
      </c>
      <c r="U17" s="29">
        <f t="shared" si="1"/>
        <v>5000</v>
      </c>
    </row>
    <row r="18" spans="1:21" ht="15.75" x14ac:dyDescent="0.2">
      <c r="A18" s="8"/>
      <c r="B18" s="12" t="s">
        <v>34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27"/>
      <c r="O18" s="13">
        <v>1</v>
      </c>
      <c r="P18" s="14" t="s">
        <v>21</v>
      </c>
      <c r="Q18" s="15">
        <v>5000</v>
      </c>
      <c r="R18" s="15">
        <f t="shared" si="0"/>
        <v>5000</v>
      </c>
      <c r="S18" s="15">
        <v>1</v>
      </c>
      <c r="T18" s="16">
        <v>0</v>
      </c>
      <c r="U18" s="29">
        <f t="shared" si="1"/>
        <v>5000</v>
      </c>
    </row>
    <row r="19" spans="1:21" ht="15.75" x14ac:dyDescent="0.2">
      <c r="A19" s="8"/>
      <c r="B19" s="12" t="s">
        <v>38</v>
      </c>
      <c r="C19" s="17"/>
      <c r="D19" s="17"/>
      <c r="E19" s="17"/>
      <c r="F19" s="27"/>
      <c r="G19" s="17"/>
      <c r="H19" s="17"/>
      <c r="I19" s="17"/>
      <c r="J19" s="17"/>
      <c r="K19" s="27"/>
      <c r="L19" s="17"/>
      <c r="M19" s="17"/>
      <c r="N19" s="17"/>
      <c r="O19" s="13">
        <v>2</v>
      </c>
      <c r="P19" s="14" t="s">
        <v>36</v>
      </c>
      <c r="Q19" s="15">
        <v>28500</v>
      </c>
      <c r="R19" s="15">
        <f t="shared" si="0"/>
        <v>57000</v>
      </c>
      <c r="S19" s="15">
        <v>1</v>
      </c>
      <c r="T19" s="16">
        <v>0</v>
      </c>
      <c r="U19" s="29">
        <f t="shared" ref="U19" si="2">O19*Q19*S19</f>
        <v>57000</v>
      </c>
    </row>
    <row r="20" spans="1:21" ht="15.75" x14ac:dyDescent="0.25">
      <c r="U20" s="24"/>
    </row>
    <row r="21" spans="1:21" ht="15.75" x14ac:dyDescent="0.25">
      <c r="U21" s="24"/>
    </row>
    <row r="22" spans="1:21" ht="15.75" x14ac:dyDescent="0.25">
      <c r="U22" s="24"/>
    </row>
    <row r="23" spans="1:21" ht="15.75" x14ac:dyDescent="0.25">
      <c r="O23" s="1"/>
      <c r="U23" s="24"/>
    </row>
    <row r="24" spans="1:21" ht="15.75" x14ac:dyDescent="0.25">
      <c r="U24" s="24"/>
    </row>
    <row r="25" spans="1:21" ht="15.75" x14ac:dyDescent="0.25">
      <c r="U25" s="24"/>
    </row>
    <row r="26" spans="1:21" ht="15.75" x14ac:dyDescent="0.25">
      <c r="U26" s="24"/>
    </row>
    <row r="27" spans="1:21" ht="15.75" x14ac:dyDescent="0.25">
      <c r="U27" s="24"/>
    </row>
    <row r="28" spans="1:21" ht="15.75" x14ac:dyDescent="0.25">
      <c r="U28" s="24"/>
    </row>
    <row r="29" spans="1:21" ht="15.75" x14ac:dyDescent="0.2">
      <c r="B29" s="28"/>
    </row>
    <row r="30" spans="1:21" ht="15.75" x14ac:dyDescent="0.2">
      <c r="B30" s="28"/>
    </row>
    <row r="35" spans="18:21" ht="15" x14ac:dyDescent="0.25">
      <c r="R35" s="25"/>
      <c r="S35" s="25"/>
      <c r="T35" s="25"/>
      <c r="U35" s="25"/>
    </row>
  </sheetData>
  <mergeCells count="7">
    <mergeCell ref="B8:T8"/>
    <mergeCell ref="A4:U4"/>
    <mergeCell ref="A1:U1"/>
    <mergeCell ref="A2:U2"/>
    <mergeCell ref="A3:U3"/>
    <mergeCell ref="A5:U5"/>
    <mergeCell ref="B7:T7"/>
  </mergeCells>
  <pageMargins left="0.81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08D94-A848-4325-95CA-9D34DFBB548D}">
  <dimension ref="A1:U28"/>
  <sheetViews>
    <sheetView zoomScale="80" zoomScaleNormal="80" workbookViewId="0">
      <selection activeCell="A9" sqref="A9:A12"/>
    </sheetView>
  </sheetViews>
  <sheetFormatPr baseColWidth="10" defaultRowHeight="14.25" x14ac:dyDescent="0.2"/>
  <cols>
    <col min="1" max="1" width="18.85546875" style="1" customWidth="1"/>
    <col min="2" max="2" width="39.7109375" style="1" customWidth="1"/>
    <col min="3" max="14" width="3.85546875" style="1" customWidth="1"/>
    <col min="15" max="15" width="16.7109375" style="26" customWidth="1"/>
    <col min="16" max="16" width="15" style="26" customWidth="1"/>
    <col min="17" max="17" width="15" style="23" customWidth="1"/>
    <col min="18" max="18" width="16.28515625" style="23" bestFit="1" customWidth="1"/>
    <col min="19" max="19" width="19" style="23" customWidth="1"/>
    <col min="20" max="20" width="19.28515625" style="23" customWidth="1"/>
    <col min="21" max="21" width="23" style="23" bestFit="1" customWidth="1"/>
    <col min="22" max="16384" width="11.42578125" style="1"/>
  </cols>
  <sheetData>
    <row r="1" spans="1:21" ht="20.25" customHeight="1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1" ht="20.25" customHeight="1" x14ac:dyDescent="0.2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spans="1:21" ht="20.25" customHeight="1" x14ac:dyDescent="0.2">
      <c r="A3" s="34" t="s">
        <v>22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1" ht="20.25" customHeight="1" x14ac:dyDescent="0.2">
      <c r="A4" s="34" t="s">
        <v>37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</row>
    <row r="5" spans="1:21" s="2" customFormat="1" ht="27.75" customHeight="1" x14ac:dyDescent="0.35">
      <c r="A5" s="36" t="s">
        <v>41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</row>
    <row r="6" spans="1:21" s="7" customFormat="1" ht="62.25" customHeight="1" x14ac:dyDescent="0.25">
      <c r="A6" s="3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6</v>
      </c>
      <c r="H6" s="4" t="s">
        <v>8</v>
      </c>
      <c r="I6" s="4" t="s">
        <v>8</v>
      </c>
      <c r="J6" s="4" t="s">
        <v>7</v>
      </c>
      <c r="K6" s="4" t="s">
        <v>9</v>
      </c>
      <c r="L6" s="4" t="s">
        <v>10</v>
      </c>
      <c r="M6" s="4" t="s">
        <v>11</v>
      </c>
      <c r="N6" s="4" t="s">
        <v>12</v>
      </c>
      <c r="O6" s="3" t="s">
        <v>13</v>
      </c>
      <c r="P6" s="3" t="s">
        <v>14</v>
      </c>
      <c r="Q6" s="5" t="s">
        <v>15</v>
      </c>
      <c r="R6" s="5" t="s">
        <v>16</v>
      </c>
      <c r="S6" s="5" t="s">
        <v>17</v>
      </c>
      <c r="T6" s="6"/>
      <c r="U6" s="5" t="s">
        <v>18</v>
      </c>
    </row>
    <row r="7" spans="1:21" s="7" customFormat="1" ht="15.75" x14ac:dyDescent="0.25">
      <c r="A7" s="8"/>
      <c r="B7" s="37" t="s">
        <v>19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9" t="s">
        <v>23</v>
      </c>
    </row>
    <row r="8" spans="1:21" ht="15.75" x14ac:dyDescent="0.25">
      <c r="A8" s="8"/>
      <c r="B8" s="33" t="s">
        <v>20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11">
        <f>SUM(U9:U12)</f>
        <v>26500</v>
      </c>
    </row>
    <row r="9" spans="1:21" ht="15.75" x14ac:dyDescent="0.2">
      <c r="A9" s="8"/>
      <c r="B9" s="12" t="s">
        <v>39</v>
      </c>
      <c r="C9" s="17"/>
      <c r="D9" s="17"/>
      <c r="E9" s="17"/>
      <c r="F9" s="17"/>
      <c r="G9" s="27"/>
      <c r="H9" s="17"/>
      <c r="I9" s="17"/>
      <c r="J9" s="17"/>
      <c r="K9" s="17"/>
      <c r="L9" s="17"/>
      <c r="M9" s="17"/>
      <c r="N9" s="27"/>
      <c r="O9" s="13">
        <v>20</v>
      </c>
      <c r="P9" s="14" t="s">
        <v>21</v>
      </c>
      <c r="Q9" s="15">
        <v>335</v>
      </c>
      <c r="R9" s="15">
        <f t="shared" ref="R9:R12" si="0">U9/S9</f>
        <v>6700</v>
      </c>
      <c r="S9" s="15">
        <v>2</v>
      </c>
      <c r="T9" s="16">
        <v>0</v>
      </c>
      <c r="U9" s="15">
        <f t="shared" ref="U9:U12" si="1">O9*Q9*S9</f>
        <v>13400</v>
      </c>
    </row>
    <row r="10" spans="1:21" ht="15.75" x14ac:dyDescent="0.2">
      <c r="A10" s="8"/>
      <c r="B10" s="12" t="s">
        <v>28</v>
      </c>
      <c r="C10" s="17"/>
      <c r="D10" s="17"/>
      <c r="E10" s="17"/>
      <c r="F10" s="27"/>
      <c r="G10" s="17"/>
      <c r="H10" s="17"/>
      <c r="I10" s="17"/>
      <c r="J10" s="27"/>
      <c r="K10" s="17"/>
      <c r="L10" s="17"/>
      <c r="M10" s="17"/>
      <c r="N10" s="17"/>
      <c r="O10" s="13">
        <v>120</v>
      </c>
      <c r="P10" s="14" t="s">
        <v>21</v>
      </c>
      <c r="Q10" s="15">
        <v>20</v>
      </c>
      <c r="R10" s="15">
        <f t="shared" si="0"/>
        <v>2400</v>
      </c>
      <c r="S10" s="15">
        <v>2</v>
      </c>
      <c r="T10" s="16">
        <v>0</v>
      </c>
      <c r="U10" s="15">
        <f t="shared" si="1"/>
        <v>4800</v>
      </c>
    </row>
    <row r="11" spans="1:21" ht="15.75" x14ac:dyDescent="0.2">
      <c r="A11" s="8"/>
      <c r="B11" s="12" t="s">
        <v>27</v>
      </c>
      <c r="C11" s="17"/>
      <c r="D11" s="27"/>
      <c r="E11" s="17"/>
      <c r="F11" s="17"/>
      <c r="G11" s="17"/>
      <c r="H11" s="17"/>
      <c r="I11" s="17"/>
      <c r="J11" s="27"/>
      <c r="K11" s="17"/>
      <c r="L11" s="17"/>
      <c r="M11" s="17"/>
      <c r="N11" s="17"/>
      <c r="O11" s="13">
        <v>80</v>
      </c>
      <c r="P11" s="14" t="s">
        <v>21</v>
      </c>
      <c r="Q11" s="15">
        <v>30</v>
      </c>
      <c r="R11" s="15">
        <f t="shared" si="0"/>
        <v>2400</v>
      </c>
      <c r="S11" s="15">
        <v>2</v>
      </c>
      <c r="T11" s="16">
        <v>0</v>
      </c>
      <c r="U11" s="15">
        <f t="shared" si="1"/>
        <v>4800</v>
      </c>
    </row>
    <row r="12" spans="1:21" ht="15.75" x14ac:dyDescent="0.2">
      <c r="A12" s="8"/>
      <c r="B12" s="12" t="s">
        <v>40</v>
      </c>
      <c r="C12" s="17"/>
      <c r="D12" s="17"/>
      <c r="E12" s="17"/>
      <c r="F12" s="17"/>
      <c r="G12" s="27"/>
      <c r="H12" s="17"/>
      <c r="I12" s="17"/>
      <c r="J12" s="17"/>
      <c r="K12" s="17"/>
      <c r="L12" s="17"/>
      <c r="M12" s="17"/>
      <c r="N12" s="17"/>
      <c r="O12" s="13">
        <v>1</v>
      </c>
      <c r="P12" s="14" t="s">
        <v>36</v>
      </c>
      <c r="Q12" s="15">
        <v>3500</v>
      </c>
      <c r="R12" s="15">
        <f t="shared" si="0"/>
        <v>3500</v>
      </c>
      <c r="S12" s="15">
        <v>1</v>
      </c>
      <c r="T12" s="16">
        <v>0</v>
      </c>
      <c r="U12" s="15">
        <f t="shared" si="1"/>
        <v>3500</v>
      </c>
    </row>
    <row r="13" spans="1:21" ht="15.75" x14ac:dyDescent="0.25">
      <c r="U13" s="24" t="s">
        <v>23</v>
      </c>
    </row>
    <row r="14" spans="1:21" ht="15.75" x14ac:dyDescent="0.25">
      <c r="U14" s="24"/>
    </row>
    <row r="15" spans="1:21" ht="15.75" x14ac:dyDescent="0.25">
      <c r="U15" s="24"/>
    </row>
    <row r="16" spans="1:21" ht="15.75" x14ac:dyDescent="0.25">
      <c r="U16" s="24"/>
    </row>
    <row r="17" spans="18:21" ht="15.75" x14ac:dyDescent="0.25">
      <c r="U17" s="24"/>
    </row>
    <row r="18" spans="18:21" ht="15.75" x14ac:dyDescent="0.25">
      <c r="U18" s="24"/>
    </row>
    <row r="19" spans="18:21" ht="15.75" x14ac:dyDescent="0.25">
      <c r="U19" s="24"/>
    </row>
    <row r="20" spans="18:21" ht="15.75" x14ac:dyDescent="0.25">
      <c r="U20" s="24"/>
    </row>
    <row r="21" spans="18:21" ht="15.75" x14ac:dyDescent="0.25">
      <c r="U21" s="24"/>
    </row>
    <row r="28" spans="18:21" ht="15" x14ac:dyDescent="0.25">
      <c r="R28" s="25"/>
      <c r="S28" s="25"/>
      <c r="T28" s="25"/>
      <c r="U28" s="25"/>
    </row>
  </sheetData>
  <mergeCells count="7">
    <mergeCell ref="B8:T8"/>
    <mergeCell ref="A4:U4"/>
    <mergeCell ref="A1:U1"/>
    <mergeCell ref="A2:U2"/>
    <mergeCell ref="A3:U3"/>
    <mergeCell ref="A5:U5"/>
    <mergeCell ref="B7:T7"/>
  </mergeCells>
  <pageMargins left="0.85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F3397-5CB5-429A-8A7D-327F4A32B0CD}">
  <dimension ref="A1:U37"/>
  <sheetViews>
    <sheetView topLeftCell="A3" zoomScale="80" zoomScaleNormal="80" workbookViewId="0">
      <selection activeCell="A9" sqref="A9:A21"/>
    </sheetView>
  </sheetViews>
  <sheetFormatPr baseColWidth="10" defaultRowHeight="14.25" x14ac:dyDescent="0.2"/>
  <cols>
    <col min="1" max="1" width="18.85546875" style="1" customWidth="1"/>
    <col min="2" max="2" width="39.7109375" style="1" customWidth="1"/>
    <col min="3" max="14" width="3.85546875" style="1" customWidth="1"/>
    <col min="15" max="15" width="16.7109375" style="26" customWidth="1"/>
    <col min="16" max="16" width="15" style="26" customWidth="1"/>
    <col min="17" max="17" width="15" style="23" customWidth="1"/>
    <col min="18" max="18" width="16.28515625" style="23" bestFit="1" customWidth="1"/>
    <col min="19" max="19" width="19" style="23" customWidth="1"/>
    <col min="20" max="20" width="19.28515625" style="23" customWidth="1"/>
    <col min="21" max="21" width="23" style="23" bestFit="1" customWidth="1"/>
    <col min="22" max="16384" width="11.42578125" style="1"/>
  </cols>
  <sheetData>
    <row r="1" spans="1:21" ht="20.25" customHeight="1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1" ht="20.25" customHeight="1" x14ac:dyDescent="0.2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spans="1:21" ht="20.25" customHeight="1" x14ac:dyDescent="0.2">
      <c r="A3" s="34" t="s">
        <v>22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1" ht="20.25" customHeight="1" x14ac:dyDescent="0.2">
      <c r="A4" s="34" t="s">
        <v>37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</row>
    <row r="5" spans="1:21" s="2" customFormat="1" ht="30.75" customHeight="1" x14ac:dyDescent="0.35">
      <c r="A5" s="36" t="s">
        <v>42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</row>
    <row r="6" spans="1:21" s="7" customFormat="1" ht="62.25" customHeight="1" x14ac:dyDescent="0.25">
      <c r="A6" s="3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6</v>
      </c>
      <c r="H6" s="4" t="s">
        <v>8</v>
      </c>
      <c r="I6" s="4" t="s">
        <v>8</v>
      </c>
      <c r="J6" s="4" t="s">
        <v>7</v>
      </c>
      <c r="K6" s="4" t="s">
        <v>9</v>
      </c>
      <c r="L6" s="4" t="s">
        <v>10</v>
      </c>
      <c r="M6" s="4" t="s">
        <v>11</v>
      </c>
      <c r="N6" s="4" t="s">
        <v>12</v>
      </c>
      <c r="O6" s="3" t="s">
        <v>13</v>
      </c>
      <c r="P6" s="3" t="s">
        <v>14</v>
      </c>
      <c r="Q6" s="5" t="s">
        <v>15</v>
      </c>
      <c r="R6" s="5" t="s">
        <v>16</v>
      </c>
      <c r="S6" s="5" t="s">
        <v>17</v>
      </c>
      <c r="T6" s="6"/>
      <c r="U6" s="5" t="s">
        <v>18</v>
      </c>
    </row>
    <row r="7" spans="1:21" s="7" customFormat="1" ht="15.75" x14ac:dyDescent="0.25">
      <c r="A7" s="8"/>
      <c r="B7" s="37" t="s">
        <v>19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9"/>
    </row>
    <row r="8" spans="1:21" ht="15.75" x14ac:dyDescent="0.25">
      <c r="A8" s="8"/>
      <c r="B8" s="33" t="s">
        <v>20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11">
        <f>SUM(U9:U21)</f>
        <v>159416</v>
      </c>
    </row>
    <row r="9" spans="1:21" ht="18.75" customHeight="1" x14ac:dyDescent="0.2">
      <c r="A9" s="8"/>
      <c r="B9" s="18" t="s">
        <v>43</v>
      </c>
      <c r="C9" s="17"/>
      <c r="D9" s="17"/>
      <c r="E9" s="27"/>
      <c r="F9" s="17"/>
      <c r="G9" s="17"/>
      <c r="H9" s="17"/>
      <c r="I9" s="17"/>
      <c r="J9" s="27"/>
      <c r="K9" s="17"/>
      <c r="L9" s="27"/>
      <c r="M9" s="17"/>
      <c r="N9" s="17"/>
      <c r="O9" s="13">
        <v>6</v>
      </c>
      <c r="P9" s="14" t="s">
        <v>45</v>
      </c>
      <c r="Q9" s="15">
        <v>900</v>
      </c>
      <c r="R9" s="15">
        <f t="shared" ref="R9:R21" si="0">U9/S9</f>
        <v>5400</v>
      </c>
      <c r="S9" s="15">
        <v>3</v>
      </c>
      <c r="T9" s="16">
        <v>0</v>
      </c>
      <c r="U9" s="15">
        <f t="shared" ref="U9:U21" si="1">O9*Q9*S9</f>
        <v>16200</v>
      </c>
    </row>
    <row r="10" spans="1:21" ht="18.75" customHeight="1" x14ac:dyDescent="0.2">
      <c r="A10" s="8"/>
      <c r="B10" s="18" t="s">
        <v>44</v>
      </c>
      <c r="C10" s="17"/>
      <c r="D10" s="27"/>
      <c r="E10" s="17"/>
      <c r="F10" s="17"/>
      <c r="G10" s="17"/>
      <c r="H10" s="17"/>
      <c r="I10" s="27"/>
      <c r="J10" s="17"/>
      <c r="K10" s="17"/>
      <c r="L10" s="17"/>
      <c r="M10" s="27"/>
      <c r="N10" s="17"/>
      <c r="O10" s="13">
        <v>4</v>
      </c>
      <c r="P10" s="14" t="s">
        <v>46</v>
      </c>
      <c r="Q10" s="15">
        <v>2200</v>
      </c>
      <c r="R10" s="15">
        <f t="shared" si="0"/>
        <v>8800</v>
      </c>
      <c r="S10" s="15">
        <v>3</v>
      </c>
      <c r="T10" s="16">
        <v>0</v>
      </c>
      <c r="U10" s="15">
        <f t="shared" si="1"/>
        <v>26400</v>
      </c>
    </row>
    <row r="11" spans="1:21" ht="18.75" customHeight="1" x14ac:dyDescent="0.2">
      <c r="A11" s="8"/>
      <c r="B11" s="12" t="s">
        <v>47</v>
      </c>
      <c r="C11" s="17"/>
      <c r="D11" s="27"/>
      <c r="E11" s="17"/>
      <c r="F11" s="17"/>
      <c r="G11" s="17"/>
      <c r="H11" s="17"/>
      <c r="I11" s="27"/>
      <c r="J11" s="17"/>
      <c r="K11" s="17"/>
      <c r="L11" s="17"/>
      <c r="M11" s="27"/>
      <c r="N11" s="17"/>
      <c r="O11" s="13">
        <v>4</v>
      </c>
      <c r="P11" s="14" t="s">
        <v>21</v>
      </c>
      <c r="Q11" s="15">
        <v>98</v>
      </c>
      <c r="R11" s="15">
        <f t="shared" si="0"/>
        <v>392</v>
      </c>
      <c r="S11" s="15">
        <v>3</v>
      </c>
      <c r="T11" s="16">
        <v>0</v>
      </c>
      <c r="U11" s="15">
        <f t="shared" si="1"/>
        <v>1176</v>
      </c>
    </row>
    <row r="12" spans="1:21" ht="18.75" customHeight="1" x14ac:dyDescent="0.2">
      <c r="A12" s="8"/>
      <c r="B12" s="12" t="s">
        <v>48</v>
      </c>
      <c r="C12" s="17"/>
      <c r="D12" s="27"/>
      <c r="E12" s="17"/>
      <c r="F12" s="17"/>
      <c r="G12" s="17"/>
      <c r="H12" s="17"/>
      <c r="I12" s="27"/>
      <c r="J12" s="17"/>
      <c r="K12" s="17"/>
      <c r="L12" s="17"/>
      <c r="M12" s="27"/>
      <c r="N12" s="17"/>
      <c r="O12" s="13">
        <v>3</v>
      </c>
      <c r="P12" s="14" t="s">
        <v>50</v>
      </c>
      <c r="Q12" s="15">
        <v>360</v>
      </c>
      <c r="R12" s="15">
        <f t="shared" si="0"/>
        <v>1080</v>
      </c>
      <c r="S12" s="15">
        <v>2</v>
      </c>
      <c r="T12" s="16">
        <v>0</v>
      </c>
      <c r="U12" s="15">
        <f t="shared" si="1"/>
        <v>2160</v>
      </c>
    </row>
    <row r="13" spans="1:21" ht="18.75" customHeight="1" x14ac:dyDescent="0.2">
      <c r="A13" s="8"/>
      <c r="B13" s="18" t="s">
        <v>49</v>
      </c>
      <c r="C13" s="17"/>
      <c r="D13" s="17"/>
      <c r="E13" s="17"/>
      <c r="F13" s="17"/>
      <c r="G13" s="17"/>
      <c r="H13" s="27"/>
      <c r="I13" s="17"/>
      <c r="J13" s="17"/>
      <c r="K13" s="17"/>
      <c r="L13" s="27"/>
      <c r="M13" s="17"/>
      <c r="N13" s="17"/>
      <c r="O13" s="13">
        <v>1</v>
      </c>
      <c r="P13" s="14" t="s">
        <v>36</v>
      </c>
      <c r="Q13" s="15">
        <v>7000</v>
      </c>
      <c r="R13" s="15">
        <f t="shared" si="0"/>
        <v>7000</v>
      </c>
      <c r="S13" s="15">
        <v>2</v>
      </c>
      <c r="T13" s="16">
        <v>0</v>
      </c>
      <c r="U13" s="15">
        <f t="shared" si="1"/>
        <v>14000</v>
      </c>
    </row>
    <row r="14" spans="1:21" ht="18.75" customHeight="1" x14ac:dyDescent="0.2">
      <c r="A14" s="8"/>
      <c r="B14" s="12" t="s">
        <v>51</v>
      </c>
      <c r="C14" s="27"/>
      <c r="D14" s="17"/>
      <c r="E14" s="27"/>
      <c r="F14" s="17"/>
      <c r="G14" s="17"/>
      <c r="H14" s="27"/>
      <c r="I14" s="17"/>
      <c r="J14" s="17"/>
      <c r="K14" s="27"/>
      <c r="L14" s="17"/>
      <c r="M14" s="17"/>
      <c r="N14" s="27"/>
      <c r="O14" s="13">
        <v>2</v>
      </c>
      <c r="P14" s="14" t="s">
        <v>36</v>
      </c>
      <c r="Q14" s="15">
        <v>1100</v>
      </c>
      <c r="R14" s="15">
        <f t="shared" si="0"/>
        <v>2200</v>
      </c>
      <c r="S14" s="15">
        <v>5</v>
      </c>
      <c r="T14" s="16">
        <v>0</v>
      </c>
      <c r="U14" s="15">
        <f t="shared" si="1"/>
        <v>11000</v>
      </c>
    </row>
    <row r="15" spans="1:21" ht="18.75" customHeight="1" x14ac:dyDescent="0.2">
      <c r="A15" s="8"/>
      <c r="B15" s="12" t="s">
        <v>52</v>
      </c>
      <c r="C15" s="17"/>
      <c r="D15" s="27"/>
      <c r="E15" s="17"/>
      <c r="F15" s="17"/>
      <c r="G15" s="17"/>
      <c r="H15" s="17"/>
      <c r="I15" s="27"/>
      <c r="J15" s="17"/>
      <c r="K15" s="17"/>
      <c r="L15" s="17"/>
      <c r="M15" s="17"/>
      <c r="N15" s="17"/>
      <c r="O15" s="13">
        <v>2</v>
      </c>
      <c r="P15" s="14" t="s">
        <v>36</v>
      </c>
      <c r="Q15" s="15">
        <v>7000</v>
      </c>
      <c r="R15" s="15">
        <f t="shared" si="0"/>
        <v>14000</v>
      </c>
      <c r="S15" s="15">
        <v>2</v>
      </c>
      <c r="T15" s="16">
        <v>0</v>
      </c>
      <c r="U15" s="15">
        <f t="shared" si="1"/>
        <v>28000</v>
      </c>
    </row>
    <row r="16" spans="1:21" ht="18.75" customHeight="1" x14ac:dyDescent="0.2">
      <c r="A16" s="8"/>
      <c r="B16" s="12" t="s">
        <v>53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13">
        <v>95</v>
      </c>
      <c r="P16" s="14" t="s">
        <v>54</v>
      </c>
      <c r="Q16" s="15">
        <v>23.5</v>
      </c>
      <c r="R16" s="15">
        <f t="shared" si="0"/>
        <v>2232.5</v>
      </c>
      <c r="S16" s="15">
        <v>12</v>
      </c>
      <c r="T16" s="16">
        <v>0</v>
      </c>
      <c r="U16" s="15">
        <f t="shared" si="1"/>
        <v>26790</v>
      </c>
    </row>
    <row r="17" spans="1:21" ht="18.75" customHeight="1" x14ac:dyDescent="0.2">
      <c r="A17" s="8"/>
      <c r="B17" s="12" t="s">
        <v>57</v>
      </c>
      <c r="C17" s="17"/>
      <c r="D17" s="17"/>
      <c r="E17" s="27"/>
      <c r="F17" s="17"/>
      <c r="G17" s="17"/>
      <c r="H17" s="17"/>
      <c r="I17" s="17"/>
      <c r="J17" s="27"/>
      <c r="K17" s="17"/>
      <c r="L17" s="17"/>
      <c r="M17" s="17"/>
      <c r="N17" s="17"/>
      <c r="O17" s="13">
        <v>3</v>
      </c>
      <c r="P17" s="14" t="s">
        <v>59</v>
      </c>
      <c r="Q17" s="15">
        <v>2000</v>
      </c>
      <c r="R17" s="15">
        <f t="shared" ref="R17" si="2">U17/S17</f>
        <v>6000</v>
      </c>
      <c r="S17" s="15">
        <v>2</v>
      </c>
      <c r="T17" s="16">
        <v>0</v>
      </c>
      <c r="U17" s="15">
        <f t="shared" ref="U17" si="3">O17*Q17*S17</f>
        <v>12000</v>
      </c>
    </row>
    <row r="18" spans="1:21" ht="18.75" customHeight="1" x14ac:dyDescent="0.2">
      <c r="A18" s="8"/>
      <c r="B18" s="12" t="s">
        <v>58</v>
      </c>
      <c r="C18" s="17"/>
      <c r="D18" s="17"/>
      <c r="E18" s="27"/>
      <c r="F18" s="17"/>
      <c r="G18" s="17"/>
      <c r="H18" s="17"/>
      <c r="I18" s="17"/>
      <c r="J18" s="27"/>
      <c r="K18" s="17"/>
      <c r="L18" s="17"/>
      <c r="M18" s="17"/>
      <c r="N18" s="17"/>
      <c r="O18" s="13">
        <v>3</v>
      </c>
      <c r="P18" s="14" t="s">
        <v>59</v>
      </c>
      <c r="Q18" s="15">
        <v>1000</v>
      </c>
      <c r="R18" s="15">
        <f t="shared" ref="R18" si="4">U18/S18</f>
        <v>3000</v>
      </c>
      <c r="S18" s="15">
        <v>2</v>
      </c>
      <c r="T18" s="16">
        <v>0</v>
      </c>
      <c r="U18" s="15">
        <f t="shared" ref="U18" si="5">O18*Q18*S18</f>
        <v>6000</v>
      </c>
    </row>
    <row r="19" spans="1:21" ht="18.75" customHeight="1" x14ac:dyDescent="0.2">
      <c r="A19" s="8"/>
      <c r="B19" s="12" t="s">
        <v>65</v>
      </c>
      <c r="C19" s="17"/>
      <c r="D19" s="27"/>
      <c r="E19" s="17"/>
      <c r="F19" s="17"/>
      <c r="G19" s="17"/>
      <c r="H19" s="17"/>
      <c r="I19" s="17"/>
      <c r="J19" s="17"/>
      <c r="K19" s="27"/>
      <c r="L19" s="17"/>
      <c r="M19" s="17"/>
      <c r="N19" s="17"/>
      <c r="O19" s="13">
        <v>6</v>
      </c>
      <c r="P19" s="14" t="s">
        <v>21</v>
      </c>
      <c r="Q19" s="15">
        <v>250</v>
      </c>
      <c r="R19" s="15">
        <f t="shared" ref="R19" si="6">U19/S19</f>
        <v>1500</v>
      </c>
      <c r="S19" s="15">
        <v>2</v>
      </c>
      <c r="T19" s="16">
        <v>0</v>
      </c>
      <c r="U19" s="15">
        <f t="shared" ref="U19" si="7">O19*Q19*S19</f>
        <v>3000</v>
      </c>
    </row>
    <row r="20" spans="1:21" s="7" customFormat="1" ht="18.75" customHeight="1" x14ac:dyDescent="0.2">
      <c r="A20" s="8"/>
      <c r="B20" s="12" t="s">
        <v>56</v>
      </c>
      <c r="C20" s="17"/>
      <c r="D20" s="17"/>
      <c r="E20" s="27"/>
      <c r="F20" s="17"/>
      <c r="G20" s="17"/>
      <c r="H20" s="27"/>
      <c r="I20" s="17"/>
      <c r="J20" s="17"/>
      <c r="K20" s="27"/>
      <c r="L20" s="17"/>
      <c r="M20" s="17"/>
      <c r="N20" s="17"/>
      <c r="O20" s="13">
        <v>30</v>
      </c>
      <c r="P20" s="14" t="s">
        <v>54</v>
      </c>
      <c r="Q20" s="15">
        <v>15</v>
      </c>
      <c r="R20" s="15">
        <f t="shared" si="0"/>
        <v>450</v>
      </c>
      <c r="S20" s="15">
        <v>3</v>
      </c>
      <c r="T20" s="16">
        <v>0</v>
      </c>
      <c r="U20" s="15">
        <f t="shared" si="1"/>
        <v>1350</v>
      </c>
    </row>
    <row r="21" spans="1:21" ht="18.75" customHeight="1" x14ac:dyDescent="0.2">
      <c r="A21" s="8"/>
      <c r="B21" s="12" t="s">
        <v>55</v>
      </c>
      <c r="C21" s="17"/>
      <c r="D21" s="17"/>
      <c r="E21" s="27"/>
      <c r="F21" s="17"/>
      <c r="G21" s="17"/>
      <c r="H21" s="27"/>
      <c r="I21" s="17"/>
      <c r="J21" s="17"/>
      <c r="K21" s="27"/>
      <c r="L21" s="17"/>
      <c r="M21" s="17"/>
      <c r="N21" s="17"/>
      <c r="O21" s="13">
        <v>63</v>
      </c>
      <c r="P21" s="14" t="s">
        <v>21</v>
      </c>
      <c r="Q21" s="15">
        <v>60</v>
      </c>
      <c r="R21" s="15">
        <f t="shared" si="0"/>
        <v>3780</v>
      </c>
      <c r="S21" s="15">
        <v>3</v>
      </c>
      <c r="T21" s="16">
        <v>0</v>
      </c>
      <c r="U21" s="15">
        <f t="shared" si="1"/>
        <v>11340</v>
      </c>
    </row>
    <row r="22" spans="1:21" ht="15.75" x14ac:dyDescent="0.25">
      <c r="U22" s="24"/>
    </row>
    <row r="23" spans="1:21" ht="15.75" x14ac:dyDescent="0.25">
      <c r="U23" s="24"/>
    </row>
    <row r="24" spans="1:21" ht="15.75" x14ac:dyDescent="0.25">
      <c r="U24" s="24"/>
    </row>
    <row r="25" spans="1:21" ht="15.75" x14ac:dyDescent="0.25">
      <c r="U25" s="24"/>
    </row>
    <row r="26" spans="1:21" ht="15.75" x14ac:dyDescent="0.25">
      <c r="U26" s="24"/>
    </row>
    <row r="27" spans="1:21" ht="15.75" x14ac:dyDescent="0.25">
      <c r="U27" s="24"/>
    </row>
    <row r="28" spans="1:21" ht="15.75" x14ac:dyDescent="0.25">
      <c r="U28" s="24"/>
    </row>
    <row r="29" spans="1:21" ht="15.75" x14ac:dyDescent="0.25">
      <c r="U29" s="24"/>
    </row>
    <row r="30" spans="1:21" ht="15.75" x14ac:dyDescent="0.25">
      <c r="U30" s="24"/>
    </row>
    <row r="37" spans="18:21" ht="15" x14ac:dyDescent="0.25">
      <c r="R37" s="25"/>
      <c r="S37" s="25"/>
      <c r="T37" s="25"/>
      <c r="U37" s="25"/>
    </row>
  </sheetData>
  <mergeCells count="7">
    <mergeCell ref="B8:T8"/>
    <mergeCell ref="A1:U1"/>
    <mergeCell ref="A2:U2"/>
    <mergeCell ref="A3:U3"/>
    <mergeCell ref="A5:U5"/>
    <mergeCell ref="B7:T7"/>
    <mergeCell ref="A4:U4"/>
  </mergeCells>
  <pageMargins left="0.79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4F67E-D1AE-43C8-86FB-583FB5B18CDE}">
  <dimension ref="A1:U29"/>
  <sheetViews>
    <sheetView zoomScale="80" zoomScaleNormal="80" workbookViewId="0">
      <selection activeCell="A9" sqref="A9:A15"/>
    </sheetView>
  </sheetViews>
  <sheetFormatPr baseColWidth="10" defaultRowHeight="14.25" x14ac:dyDescent="0.2"/>
  <cols>
    <col min="1" max="1" width="18.85546875" style="1" customWidth="1"/>
    <col min="2" max="2" width="39.7109375" style="1" customWidth="1"/>
    <col min="3" max="14" width="3.85546875" style="1" customWidth="1"/>
    <col min="15" max="15" width="16.7109375" style="26" customWidth="1"/>
    <col min="16" max="16" width="15" style="26" customWidth="1"/>
    <col min="17" max="17" width="15" style="23" customWidth="1"/>
    <col min="18" max="18" width="16.28515625" style="23" bestFit="1" customWidth="1"/>
    <col min="19" max="19" width="19" style="23" customWidth="1"/>
    <col min="20" max="20" width="19.28515625" style="23" customWidth="1"/>
    <col min="21" max="21" width="23" style="23" bestFit="1" customWidth="1"/>
    <col min="22" max="16384" width="11.42578125" style="1"/>
  </cols>
  <sheetData>
    <row r="1" spans="1:21" ht="20.25" customHeight="1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1" ht="20.25" customHeight="1" x14ac:dyDescent="0.2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spans="1:21" ht="20.25" customHeight="1" x14ac:dyDescent="0.2">
      <c r="A3" s="34" t="s">
        <v>22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1" ht="20.25" customHeight="1" x14ac:dyDescent="0.2">
      <c r="A4" s="34" t="s">
        <v>37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</row>
    <row r="5" spans="1:21" s="2" customFormat="1" ht="30" customHeight="1" x14ac:dyDescent="0.35">
      <c r="A5" s="36" t="s">
        <v>73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</row>
    <row r="6" spans="1:21" s="7" customFormat="1" ht="62.25" customHeight="1" x14ac:dyDescent="0.25">
      <c r="A6" s="3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6</v>
      </c>
      <c r="H6" s="4" t="s">
        <v>8</v>
      </c>
      <c r="I6" s="4" t="s">
        <v>8</v>
      </c>
      <c r="J6" s="4" t="s">
        <v>7</v>
      </c>
      <c r="K6" s="4" t="s">
        <v>9</v>
      </c>
      <c r="L6" s="4" t="s">
        <v>10</v>
      </c>
      <c r="M6" s="4" t="s">
        <v>11</v>
      </c>
      <c r="N6" s="4" t="s">
        <v>12</v>
      </c>
      <c r="O6" s="3" t="s">
        <v>13</v>
      </c>
      <c r="P6" s="3" t="s">
        <v>14</v>
      </c>
      <c r="Q6" s="5" t="s">
        <v>15</v>
      </c>
      <c r="R6" s="5" t="s">
        <v>16</v>
      </c>
      <c r="S6" s="5" t="s">
        <v>17</v>
      </c>
      <c r="T6" s="6"/>
      <c r="U6" s="5" t="s">
        <v>18</v>
      </c>
    </row>
    <row r="7" spans="1:21" s="7" customFormat="1" ht="15.75" x14ac:dyDescent="0.25">
      <c r="A7" s="8" t="s">
        <v>23</v>
      </c>
      <c r="B7" s="37" t="s">
        <v>19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9" t="s">
        <v>23</v>
      </c>
    </row>
    <row r="8" spans="1:21" ht="15.75" x14ac:dyDescent="0.25">
      <c r="A8" s="8"/>
      <c r="B8" s="33" t="s">
        <v>20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11">
        <f>SUM(U9:U15)</f>
        <v>35400</v>
      </c>
    </row>
    <row r="9" spans="1:21" ht="15.75" x14ac:dyDescent="0.2">
      <c r="A9" s="8"/>
      <c r="B9" s="12" t="s">
        <v>40</v>
      </c>
      <c r="C9" s="17"/>
      <c r="D9" s="27"/>
      <c r="E9" s="17"/>
      <c r="F9" s="17"/>
      <c r="G9" s="17"/>
      <c r="H9" s="17"/>
      <c r="I9" s="17"/>
      <c r="J9" s="27"/>
      <c r="K9" s="17"/>
      <c r="L9" s="17"/>
      <c r="M9" s="17"/>
      <c r="N9" s="27"/>
      <c r="O9" s="13">
        <v>1</v>
      </c>
      <c r="P9" s="14" t="s">
        <v>36</v>
      </c>
      <c r="Q9" s="15">
        <v>3500</v>
      </c>
      <c r="R9" s="15">
        <f t="shared" ref="R9:R15" si="0">U9/S9</f>
        <v>3500</v>
      </c>
      <c r="S9" s="15">
        <v>3</v>
      </c>
      <c r="T9" s="16">
        <v>0</v>
      </c>
      <c r="U9" s="15">
        <f t="shared" ref="U9:U15" si="1">O9*Q9*S9</f>
        <v>10500</v>
      </c>
    </row>
    <row r="10" spans="1:21" ht="15.75" x14ac:dyDescent="0.2">
      <c r="A10" s="8"/>
      <c r="B10" s="12" t="s">
        <v>60</v>
      </c>
      <c r="C10" s="17"/>
      <c r="D10" s="17"/>
      <c r="E10" s="17"/>
      <c r="F10" s="27"/>
      <c r="G10" s="17"/>
      <c r="H10" s="17"/>
      <c r="I10" s="17"/>
      <c r="J10" s="17"/>
      <c r="K10" s="17"/>
      <c r="L10" s="17"/>
      <c r="M10" s="17"/>
      <c r="N10" s="27"/>
      <c r="O10" s="13">
        <v>20</v>
      </c>
      <c r="P10" s="14" t="s">
        <v>21</v>
      </c>
      <c r="Q10" s="15">
        <v>55</v>
      </c>
      <c r="R10" s="15">
        <f t="shared" si="0"/>
        <v>1100</v>
      </c>
      <c r="S10" s="15">
        <v>2</v>
      </c>
      <c r="T10" s="16">
        <v>0</v>
      </c>
      <c r="U10" s="15">
        <f t="shared" si="1"/>
        <v>2200</v>
      </c>
    </row>
    <row r="11" spans="1:21" ht="15.75" x14ac:dyDescent="0.2">
      <c r="A11" s="8"/>
      <c r="B11" s="12" t="s">
        <v>61</v>
      </c>
      <c r="C11" s="17"/>
      <c r="D11" s="17"/>
      <c r="E11" s="27"/>
      <c r="F11" s="17"/>
      <c r="G11" s="17"/>
      <c r="H11" s="17"/>
      <c r="I11" s="27"/>
      <c r="J11" s="17"/>
      <c r="K11" s="17"/>
      <c r="L11" s="17"/>
      <c r="M11" s="17"/>
      <c r="N11" s="17"/>
      <c r="O11" s="13">
        <v>30</v>
      </c>
      <c r="P11" s="14" t="s">
        <v>21</v>
      </c>
      <c r="Q11" s="15">
        <v>180</v>
      </c>
      <c r="R11" s="15">
        <f t="shared" si="0"/>
        <v>5400</v>
      </c>
      <c r="S11" s="15">
        <v>2</v>
      </c>
      <c r="T11" s="16">
        <v>0</v>
      </c>
      <c r="U11" s="15">
        <f t="shared" si="1"/>
        <v>10800</v>
      </c>
    </row>
    <row r="12" spans="1:21" ht="15.75" x14ac:dyDescent="0.2">
      <c r="A12" s="8"/>
      <c r="B12" s="12" t="s">
        <v>62</v>
      </c>
      <c r="C12" s="17"/>
      <c r="D12" s="27"/>
      <c r="E12" s="17"/>
      <c r="F12" s="17"/>
      <c r="G12" s="17"/>
      <c r="H12" s="17"/>
      <c r="I12" s="17"/>
      <c r="J12" s="27"/>
      <c r="K12" s="17"/>
      <c r="L12" s="17"/>
      <c r="M12" s="17"/>
      <c r="N12" s="27"/>
      <c r="O12" s="13">
        <v>1</v>
      </c>
      <c r="P12" s="14" t="s">
        <v>36</v>
      </c>
      <c r="Q12" s="15">
        <v>800</v>
      </c>
      <c r="R12" s="15">
        <f t="shared" si="0"/>
        <v>800</v>
      </c>
      <c r="S12" s="15">
        <v>3</v>
      </c>
      <c r="T12" s="16">
        <v>0</v>
      </c>
      <c r="U12" s="15">
        <f t="shared" si="1"/>
        <v>2400</v>
      </c>
    </row>
    <row r="13" spans="1:21" ht="15.75" x14ac:dyDescent="0.2">
      <c r="A13" s="8"/>
      <c r="B13" s="12" t="s">
        <v>29</v>
      </c>
      <c r="C13" s="17"/>
      <c r="D13" s="17"/>
      <c r="E13" s="27"/>
      <c r="F13" s="17"/>
      <c r="G13" s="17"/>
      <c r="H13" s="17"/>
      <c r="I13" s="17"/>
      <c r="J13" s="17"/>
      <c r="K13" s="17"/>
      <c r="L13" s="27"/>
      <c r="M13" s="17"/>
      <c r="N13" s="17"/>
      <c r="O13" s="13">
        <v>200</v>
      </c>
      <c r="P13" s="14" t="s">
        <v>21</v>
      </c>
      <c r="Q13" s="15">
        <v>5</v>
      </c>
      <c r="R13" s="15">
        <f t="shared" si="0"/>
        <v>1000</v>
      </c>
      <c r="S13" s="15">
        <v>2</v>
      </c>
      <c r="T13" s="16">
        <v>0</v>
      </c>
      <c r="U13" s="15">
        <f t="shared" si="1"/>
        <v>2000</v>
      </c>
    </row>
    <row r="14" spans="1:21" ht="15.75" x14ac:dyDescent="0.2">
      <c r="A14" s="8"/>
      <c r="B14" s="12" t="s">
        <v>63</v>
      </c>
      <c r="C14" s="17"/>
      <c r="D14" s="17"/>
      <c r="E14" s="27"/>
      <c r="F14" s="17"/>
      <c r="G14" s="17"/>
      <c r="H14" s="17"/>
      <c r="I14" s="17"/>
      <c r="J14" s="17"/>
      <c r="K14" s="17"/>
      <c r="L14" s="27"/>
      <c r="M14" s="17"/>
      <c r="N14" s="17"/>
      <c r="O14" s="13">
        <v>30</v>
      </c>
      <c r="P14" s="14" t="s">
        <v>21</v>
      </c>
      <c r="Q14" s="15">
        <v>50</v>
      </c>
      <c r="R14" s="15">
        <f t="shared" si="0"/>
        <v>1500</v>
      </c>
      <c r="S14" s="15">
        <v>2</v>
      </c>
      <c r="T14" s="16">
        <v>0</v>
      </c>
      <c r="U14" s="15">
        <f t="shared" si="1"/>
        <v>3000</v>
      </c>
    </row>
    <row r="15" spans="1:21" ht="15.75" x14ac:dyDescent="0.2">
      <c r="A15" s="8"/>
      <c r="B15" s="12" t="s">
        <v>64</v>
      </c>
      <c r="C15" s="17"/>
      <c r="D15" s="27"/>
      <c r="E15" s="17"/>
      <c r="F15" s="17"/>
      <c r="G15" s="17"/>
      <c r="H15" s="17"/>
      <c r="I15" s="17"/>
      <c r="J15" s="27"/>
      <c r="K15" s="17"/>
      <c r="L15" s="17"/>
      <c r="M15" s="17"/>
      <c r="N15" s="27"/>
      <c r="O15" s="13">
        <v>1</v>
      </c>
      <c r="P15" s="14" t="s">
        <v>36</v>
      </c>
      <c r="Q15" s="15">
        <v>1500</v>
      </c>
      <c r="R15" s="15">
        <f t="shared" si="0"/>
        <v>1500</v>
      </c>
      <c r="S15" s="15">
        <v>3</v>
      </c>
      <c r="T15" s="16">
        <v>0</v>
      </c>
      <c r="U15" s="15">
        <f t="shared" si="1"/>
        <v>4500</v>
      </c>
    </row>
    <row r="16" spans="1:21" ht="15.75" x14ac:dyDescent="0.25">
      <c r="U16" s="24"/>
    </row>
    <row r="17" spans="18:21" ht="15.75" x14ac:dyDescent="0.25">
      <c r="U17" s="24"/>
    </row>
    <row r="18" spans="18:21" ht="15.75" x14ac:dyDescent="0.25">
      <c r="U18" s="24"/>
    </row>
    <row r="19" spans="18:21" ht="15.75" x14ac:dyDescent="0.25">
      <c r="U19" s="24"/>
    </row>
    <row r="20" spans="18:21" ht="15.75" x14ac:dyDescent="0.25">
      <c r="U20" s="24"/>
    </row>
    <row r="21" spans="18:21" ht="15.75" x14ac:dyDescent="0.25">
      <c r="U21" s="24"/>
    </row>
    <row r="22" spans="18:21" ht="15.75" x14ac:dyDescent="0.25">
      <c r="U22" s="24"/>
    </row>
    <row r="29" spans="18:21" ht="15" x14ac:dyDescent="0.25">
      <c r="R29" s="25"/>
      <c r="S29" s="25"/>
      <c r="T29" s="25"/>
      <c r="U29" s="25"/>
    </row>
  </sheetData>
  <mergeCells count="7">
    <mergeCell ref="B8:T8"/>
    <mergeCell ref="A1:U1"/>
    <mergeCell ref="A2:U2"/>
    <mergeCell ref="A3:U3"/>
    <mergeCell ref="A5:U5"/>
    <mergeCell ref="B7:T7"/>
    <mergeCell ref="A4:U4"/>
  </mergeCells>
  <pageMargins left="0.81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D4CA9-37EF-4DD5-B7B7-E1C1F0747B9A}">
  <dimension ref="A1:U29"/>
  <sheetViews>
    <sheetView zoomScale="80" zoomScaleNormal="80" workbookViewId="0">
      <selection activeCell="A9" sqref="A9:A14"/>
    </sheetView>
  </sheetViews>
  <sheetFormatPr baseColWidth="10" defaultRowHeight="14.25" x14ac:dyDescent="0.2"/>
  <cols>
    <col min="1" max="1" width="18.85546875" style="1" customWidth="1"/>
    <col min="2" max="2" width="39.7109375" style="1" customWidth="1"/>
    <col min="3" max="14" width="3.85546875" style="1" customWidth="1"/>
    <col min="15" max="15" width="16.7109375" style="26" customWidth="1"/>
    <col min="16" max="16" width="15" style="26" customWidth="1"/>
    <col min="17" max="17" width="15" style="23" customWidth="1"/>
    <col min="18" max="18" width="16.28515625" style="23" bestFit="1" customWidth="1"/>
    <col min="19" max="19" width="19" style="23" customWidth="1"/>
    <col min="20" max="20" width="19.28515625" style="23" customWidth="1"/>
    <col min="21" max="21" width="23" style="23" bestFit="1" customWidth="1"/>
    <col min="22" max="16384" width="11.42578125" style="1"/>
  </cols>
  <sheetData>
    <row r="1" spans="1:21" ht="20.25" customHeight="1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1" ht="20.25" customHeight="1" x14ac:dyDescent="0.2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spans="1:21" ht="20.25" customHeight="1" x14ac:dyDescent="0.2">
      <c r="A3" s="34" t="s">
        <v>22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1" ht="20.25" customHeight="1" x14ac:dyDescent="0.2">
      <c r="A4" s="34" t="s">
        <v>37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</row>
    <row r="5" spans="1:21" s="2" customFormat="1" ht="27.75" customHeight="1" x14ac:dyDescent="0.35">
      <c r="A5" s="36" t="s">
        <v>72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</row>
    <row r="6" spans="1:21" s="7" customFormat="1" ht="62.25" customHeight="1" x14ac:dyDescent="0.25">
      <c r="A6" s="3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6</v>
      </c>
      <c r="H6" s="4" t="s">
        <v>8</v>
      </c>
      <c r="I6" s="4" t="s">
        <v>8</v>
      </c>
      <c r="J6" s="4" t="s">
        <v>7</v>
      </c>
      <c r="K6" s="4" t="s">
        <v>9</v>
      </c>
      <c r="L6" s="4" t="s">
        <v>10</v>
      </c>
      <c r="M6" s="4" t="s">
        <v>11</v>
      </c>
      <c r="N6" s="4" t="s">
        <v>12</v>
      </c>
      <c r="O6" s="3" t="s">
        <v>13</v>
      </c>
      <c r="P6" s="3" t="s">
        <v>14</v>
      </c>
      <c r="Q6" s="5" t="s">
        <v>15</v>
      </c>
      <c r="R6" s="5" t="s">
        <v>16</v>
      </c>
      <c r="S6" s="5" t="s">
        <v>17</v>
      </c>
      <c r="T6" s="6"/>
      <c r="U6" s="5" t="s">
        <v>18</v>
      </c>
    </row>
    <row r="7" spans="1:21" s="7" customFormat="1" ht="15.75" x14ac:dyDescent="0.25">
      <c r="A7" s="8"/>
      <c r="B7" s="37" t="s">
        <v>19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9"/>
    </row>
    <row r="8" spans="1:21" ht="15.75" x14ac:dyDescent="0.25">
      <c r="A8" s="8"/>
      <c r="B8" s="33" t="s">
        <v>20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11">
        <f>SUM(U9:U14)</f>
        <v>61700</v>
      </c>
    </row>
    <row r="9" spans="1:21" ht="15.75" x14ac:dyDescent="0.2">
      <c r="A9" s="8"/>
      <c r="B9" s="12" t="s">
        <v>66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13">
        <v>3</v>
      </c>
      <c r="P9" s="14" t="s">
        <v>21</v>
      </c>
      <c r="Q9" s="15">
        <v>600</v>
      </c>
      <c r="R9" s="15">
        <f t="shared" ref="R9:R14" si="0">U9/S9</f>
        <v>1800</v>
      </c>
      <c r="S9" s="15">
        <v>7</v>
      </c>
      <c r="T9" s="16">
        <v>0</v>
      </c>
      <c r="U9" s="15">
        <f t="shared" ref="U9:U14" si="1">O9*Q9*S9</f>
        <v>12600</v>
      </c>
    </row>
    <row r="10" spans="1:21" ht="15.75" x14ac:dyDescent="0.2">
      <c r="A10" s="8"/>
      <c r="B10" s="12" t="s">
        <v>67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13">
        <v>40</v>
      </c>
      <c r="P10" s="14" t="s">
        <v>21</v>
      </c>
      <c r="Q10" s="15">
        <v>15</v>
      </c>
      <c r="R10" s="15">
        <f t="shared" si="0"/>
        <v>600</v>
      </c>
      <c r="S10" s="15">
        <v>7</v>
      </c>
      <c r="T10" s="16">
        <v>0</v>
      </c>
      <c r="U10" s="15">
        <f t="shared" si="1"/>
        <v>4200</v>
      </c>
    </row>
    <row r="11" spans="1:21" ht="15.75" x14ac:dyDescent="0.2">
      <c r="A11" s="8"/>
      <c r="B11" s="12" t="s">
        <v>68</v>
      </c>
      <c r="C11" s="17"/>
      <c r="D11" s="17"/>
      <c r="E11" s="27"/>
      <c r="F11" s="17"/>
      <c r="G11" s="17"/>
      <c r="H11" s="27"/>
      <c r="I11" s="17"/>
      <c r="J11" s="17"/>
      <c r="K11" s="27"/>
      <c r="L11" s="17"/>
      <c r="M11" s="17"/>
      <c r="N11" s="27"/>
      <c r="O11" s="13">
        <v>2</v>
      </c>
      <c r="P11" s="14" t="s">
        <v>70</v>
      </c>
      <c r="Q11" s="15">
        <v>3000</v>
      </c>
      <c r="R11" s="15">
        <f t="shared" si="0"/>
        <v>6000</v>
      </c>
      <c r="S11" s="15">
        <v>4</v>
      </c>
      <c r="T11" s="16">
        <v>0</v>
      </c>
      <c r="U11" s="15">
        <f t="shared" si="1"/>
        <v>24000</v>
      </c>
    </row>
    <row r="12" spans="1:21" ht="15.75" x14ac:dyDescent="0.2">
      <c r="A12" s="8"/>
      <c r="B12" s="12" t="s">
        <v>62</v>
      </c>
      <c r="C12" s="17"/>
      <c r="D12" s="27"/>
      <c r="E12" s="17"/>
      <c r="F12" s="17"/>
      <c r="G12" s="27"/>
      <c r="H12" s="27"/>
      <c r="I12" s="17"/>
      <c r="J12" s="27"/>
      <c r="K12" s="27"/>
      <c r="L12" s="27"/>
      <c r="M12" s="27"/>
      <c r="N12" s="17"/>
      <c r="O12" s="13">
        <v>1</v>
      </c>
      <c r="P12" s="14" t="s">
        <v>36</v>
      </c>
      <c r="Q12" s="15">
        <v>1100</v>
      </c>
      <c r="R12" s="15">
        <f t="shared" ref="R12" si="2">U12/S12</f>
        <v>1100</v>
      </c>
      <c r="S12" s="15">
        <v>7</v>
      </c>
      <c r="T12" s="16">
        <v>0</v>
      </c>
      <c r="U12" s="15">
        <f t="shared" ref="U12" si="3">O12*Q12*S12</f>
        <v>7700</v>
      </c>
    </row>
    <row r="13" spans="1:21" ht="15.75" x14ac:dyDescent="0.2">
      <c r="A13" s="8"/>
      <c r="B13" s="12" t="s">
        <v>71</v>
      </c>
      <c r="C13" s="27"/>
      <c r="D13" s="27"/>
      <c r="E13" s="27"/>
      <c r="F13" s="17"/>
      <c r="G13" s="17"/>
      <c r="H13" s="17"/>
      <c r="I13" s="17"/>
      <c r="J13" s="17"/>
      <c r="K13" s="17"/>
      <c r="L13" s="17"/>
      <c r="M13" s="17"/>
      <c r="N13" s="17"/>
      <c r="O13" s="13">
        <v>100</v>
      </c>
      <c r="P13" s="14" t="s">
        <v>21</v>
      </c>
      <c r="Q13" s="15">
        <v>32</v>
      </c>
      <c r="R13" s="15">
        <f t="shared" ref="R13" si="4">U13/S13</f>
        <v>3200</v>
      </c>
      <c r="S13" s="15">
        <v>3</v>
      </c>
      <c r="T13" s="16">
        <v>0</v>
      </c>
      <c r="U13" s="15">
        <f t="shared" ref="U13" si="5">O13*Q13*S13</f>
        <v>9600</v>
      </c>
    </row>
    <row r="14" spans="1:21" ht="15.75" x14ac:dyDescent="0.2">
      <c r="A14" s="8"/>
      <c r="B14" s="12" t="s">
        <v>69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13">
        <v>1</v>
      </c>
      <c r="P14" s="14" t="s">
        <v>36</v>
      </c>
      <c r="Q14" s="15">
        <v>300</v>
      </c>
      <c r="R14" s="15">
        <f t="shared" si="0"/>
        <v>300</v>
      </c>
      <c r="S14" s="15">
        <v>12</v>
      </c>
      <c r="T14" s="16">
        <v>0</v>
      </c>
      <c r="U14" s="15">
        <f t="shared" si="1"/>
        <v>3600</v>
      </c>
    </row>
    <row r="15" spans="1:21" ht="15.75" x14ac:dyDescent="0.25">
      <c r="U15" s="24"/>
    </row>
    <row r="16" spans="1:21" ht="15.75" x14ac:dyDescent="0.25">
      <c r="U16" s="24"/>
    </row>
    <row r="17" spans="18:21" ht="15.75" x14ac:dyDescent="0.25">
      <c r="U17" s="24"/>
    </row>
    <row r="18" spans="18:21" ht="15.75" x14ac:dyDescent="0.25">
      <c r="U18" s="24"/>
    </row>
    <row r="19" spans="18:21" ht="15.75" x14ac:dyDescent="0.25">
      <c r="U19" s="24"/>
    </row>
    <row r="20" spans="18:21" ht="15.75" x14ac:dyDescent="0.25">
      <c r="U20" s="24"/>
    </row>
    <row r="21" spans="18:21" ht="15.75" x14ac:dyDescent="0.25">
      <c r="U21" s="24"/>
    </row>
    <row r="22" spans="18:21" ht="15.75" x14ac:dyDescent="0.25">
      <c r="U22" s="24"/>
    </row>
    <row r="29" spans="18:21" ht="15" x14ac:dyDescent="0.25">
      <c r="R29" s="25"/>
      <c r="S29" s="25"/>
      <c r="T29" s="25"/>
      <c r="U29" s="25"/>
    </row>
  </sheetData>
  <mergeCells count="7">
    <mergeCell ref="B8:T8"/>
    <mergeCell ref="A1:U1"/>
    <mergeCell ref="A2:U2"/>
    <mergeCell ref="A3:U3"/>
    <mergeCell ref="A5:U5"/>
    <mergeCell ref="B7:T7"/>
    <mergeCell ref="A4:U4"/>
  </mergeCells>
  <pageMargins left="0.83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CB87E-EB74-4FEA-8180-DDDF0A0F0A5D}">
  <dimension ref="A1:U34"/>
  <sheetViews>
    <sheetView zoomScale="80" zoomScaleNormal="80" workbookViewId="0">
      <selection activeCell="A9" sqref="A9:A19"/>
    </sheetView>
  </sheetViews>
  <sheetFormatPr baseColWidth="10" defaultRowHeight="14.25" x14ac:dyDescent="0.2"/>
  <cols>
    <col min="1" max="1" width="18.85546875" style="1" customWidth="1"/>
    <col min="2" max="2" width="39.7109375" style="1" customWidth="1"/>
    <col min="3" max="14" width="3.85546875" style="1" customWidth="1"/>
    <col min="15" max="15" width="16.7109375" style="26" customWidth="1"/>
    <col min="16" max="16" width="15" style="26" customWidth="1"/>
    <col min="17" max="17" width="15" style="23" customWidth="1"/>
    <col min="18" max="18" width="16.28515625" style="23" bestFit="1" customWidth="1"/>
    <col min="19" max="19" width="19" style="23" customWidth="1"/>
    <col min="20" max="20" width="19.28515625" style="23" customWidth="1"/>
    <col min="21" max="21" width="23" style="23" bestFit="1" customWidth="1"/>
    <col min="22" max="16384" width="11.42578125" style="1"/>
  </cols>
  <sheetData>
    <row r="1" spans="1:21" ht="20.25" customHeight="1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1" ht="20.25" customHeight="1" x14ac:dyDescent="0.2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spans="1:21" ht="20.25" customHeight="1" x14ac:dyDescent="0.2">
      <c r="A3" s="34" t="s">
        <v>22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1" ht="20.25" customHeight="1" x14ac:dyDescent="0.2">
      <c r="A4" s="34" t="s">
        <v>37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</row>
    <row r="5" spans="1:21" s="2" customFormat="1" ht="30" customHeight="1" x14ac:dyDescent="0.35">
      <c r="A5" s="36" t="s">
        <v>74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</row>
    <row r="6" spans="1:21" s="7" customFormat="1" ht="62.25" customHeight="1" x14ac:dyDescent="0.25">
      <c r="A6" s="3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6</v>
      </c>
      <c r="H6" s="4" t="s">
        <v>8</v>
      </c>
      <c r="I6" s="4" t="s">
        <v>8</v>
      </c>
      <c r="J6" s="4" t="s">
        <v>7</v>
      </c>
      <c r="K6" s="4" t="s">
        <v>9</v>
      </c>
      <c r="L6" s="4" t="s">
        <v>10</v>
      </c>
      <c r="M6" s="4" t="s">
        <v>11</v>
      </c>
      <c r="N6" s="4" t="s">
        <v>12</v>
      </c>
      <c r="O6" s="3" t="s">
        <v>13</v>
      </c>
      <c r="P6" s="3" t="s">
        <v>14</v>
      </c>
      <c r="Q6" s="5" t="s">
        <v>15</v>
      </c>
      <c r="R6" s="5" t="s">
        <v>16</v>
      </c>
      <c r="S6" s="5" t="s">
        <v>17</v>
      </c>
      <c r="T6" s="6"/>
      <c r="U6" s="5" t="s">
        <v>18</v>
      </c>
    </row>
    <row r="7" spans="1:21" s="7" customFormat="1" ht="15.75" x14ac:dyDescent="0.25">
      <c r="A7" s="8"/>
      <c r="B7" s="37" t="s">
        <v>19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9"/>
    </row>
    <row r="8" spans="1:21" ht="15.75" x14ac:dyDescent="0.25">
      <c r="A8" s="8"/>
      <c r="B8" s="33" t="s">
        <v>20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11">
        <f>SUM(U10:U19)</f>
        <v>2767.8</v>
      </c>
    </row>
    <row r="9" spans="1:21" ht="16.5" customHeight="1" x14ac:dyDescent="0.25">
      <c r="A9" s="8"/>
      <c r="B9" s="30" t="s">
        <v>75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1"/>
    </row>
    <row r="10" spans="1:21" ht="16.5" customHeight="1" x14ac:dyDescent="0.2">
      <c r="A10" s="8"/>
      <c r="B10" s="12" t="s">
        <v>76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13">
        <v>4</v>
      </c>
      <c r="P10" s="14" t="s">
        <v>85</v>
      </c>
      <c r="Q10" s="15">
        <v>90.35</v>
      </c>
      <c r="R10" s="15">
        <f t="shared" ref="R10:R19" si="0">U10/S10</f>
        <v>361.4</v>
      </c>
      <c r="S10" s="15">
        <v>2</v>
      </c>
      <c r="T10" s="16">
        <v>0</v>
      </c>
      <c r="U10" s="15">
        <f t="shared" ref="U10:U19" si="1">O10*Q10*S10</f>
        <v>722.8</v>
      </c>
    </row>
    <row r="11" spans="1:21" ht="16.5" customHeight="1" x14ac:dyDescent="0.2">
      <c r="A11" s="8"/>
      <c r="B11" s="12" t="s">
        <v>77</v>
      </c>
      <c r="C11" s="27"/>
      <c r="D11" s="17"/>
      <c r="E11" s="27"/>
      <c r="F11" s="17"/>
      <c r="G11" s="17"/>
      <c r="H11" s="27"/>
      <c r="I11" s="17"/>
      <c r="J11" s="17"/>
      <c r="K11" s="27"/>
      <c r="L11" s="17"/>
      <c r="M11" s="27"/>
      <c r="N11" s="17"/>
      <c r="O11" s="13">
        <v>1</v>
      </c>
      <c r="P11" s="14" t="s">
        <v>21</v>
      </c>
      <c r="Q11" s="15">
        <v>15</v>
      </c>
      <c r="R11" s="15">
        <f t="shared" si="0"/>
        <v>15</v>
      </c>
      <c r="S11" s="15">
        <v>2</v>
      </c>
      <c r="T11" s="16">
        <v>0</v>
      </c>
      <c r="U11" s="15">
        <f t="shared" si="1"/>
        <v>30</v>
      </c>
    </row>
    <row r="12" spans="1:21" ht="16.5" customHeight="1" x14ac:dyDescent="0.2">
      <c r="A12" s="8"/>
      <c r="B12" s="12" t="s">
        <v>78</v>
      </c>
      <c r="C12" s="27"/>
      <c r="D12" s="17"/>
      <c r="E12" s="17"/>
      <c r="F12" s="27"/>
      <c r="G12" s="17"/>
      <c r="H12" s="17"/>
      <c r="I12" s="27"/>
      <c r="J12" s="17"/>
      <c r="K12" s="17"/>
      <c r="L12" s="27"/>
      <c r="M12" s="17"/>
      <c r="N12" s="17"/>
      <c r="O12" s="13">
        <v>1</v>
      </c>
      <c r="P12" s="14" t="s">
        <v>86</v>
      </c>
      <c r="Q12" s="15">
        <v>60</v>
      </c>
      <c r="R12" s="15">
        <f t="shared" si="0"/>
        <v>60</v>
      </c>
      <c r="S12" s="15">
        <v>2</v>
      </c>
      <c r="T12" s="16">
        <v>0</v>
      </c>
      <c r="U12" s="15">
        <f t="shared" si="1"/>
        <v>120</v>
      </c>
    </row>
    <row r="13" spans="1:21" ht="16.5" customHeight="1" x14ac:dyDescent="0.2">
      <c r="A13" s="8"/>
      <c r="B13" s="12" t="s">
        <v>79</v>
      </c>
      <c r="C13" s="27"/>
      <c r="D13" s="17"/>
      <c r="E13" s="17"/>
      <c r="F13" s="27"/>
      <c r="G13" s="17"/>
      <c r="H13" s="17"/>
      <c r="I13" s="17"/>
      <c r="J13" s="27"/>
      <c r="K13" s="17"/>
      <c r="L13" s="17"/>
      <c r="M13" s="27"/>
      <c r="N13" s="17"/>
      <c r="O13" s="13">
        <v>1</v>
      </c>
      <c r="P13" s="14" t="s">
        <v>86</v>
      </c>
      <c r="Q13" s="15">
        <v>70</v>
      </c>
      <c r="R13" s="15">
        <f t="shared" si="0"/>
        <v>70</v>
      </c>
      <c r="S13" s="15">
        <v>1</v>
      </c>
      <c r="T13" s="16">
        <v>0</v>
      </c>
      <c r="U13" s="15">
        <f t="shared" si="1"/>
        <v>70</v>
      </c>
    </row>
    <row r="14" spans="1:21" ht="16.5" customHeight="1" x14ac:dyDescent="0.2">
      <c r="A14" s="8"/>
      <c r="B14" s="12" t="s">
        <v>80</v>
      </c>
      <c r="C14" s="27"/>
      <c r="D14" s="17"/>
      <c r="E14" s="17"/>
      <c r="F14" s="27"/>
      <c r="G14" s="17"/>
      <c r="H14" s="17"/>
      <c r="I14" s="17"/>
      <c r="J14" s="27"/>
      <c r="K14" s="17"/>
      <c r="L14" s="17"/>
      <c r="M14" s="27"/>
      <c r="N14" s="17"/>
      <c r="O14" s="13">
        <v>1</v>
      </c>
      <c r="P14" s="14" t="s">
        <v>21</v>
      </c>
      <c r="Q14" s="15">
        <v>85</v>
      </c>
      <c r="R14" s="15">
        <f t="shared" si="0"/>
        <v>85</v>
      </c>
      <c r="S14" s="15">
        <v>1</v>
      </c>
      <c r="T14" s="16">
        <v>0</v>
      </c>
      <c r="U14" s="15">
        <f t="shared" si="1"/>
        <v>85</v>
      </c>
    </row>
    <row r="15" spans="1:21" ht="16.5" customHeight="1" x14ac:dyDescent="0.2">
      <c r="A15" s="8"/>
      <c r="B15" s="12" t="s">
        <v>81</v>
      </c>
      <c r="C15" s="27"/>
      <c r="D15" s="17"/>
      <c r="E15" s="17"/>
      <c r="F15" s="27"/>
      <c r="G15" s="17"/>
      <c r="H15" s="17"/>
      <c r="I15" s="17"/>
      <c r="J15" s="27"/>
      <c r="K15" s="17"/>
      <c r="L15" s="17"/>
      <c r="M15" s="27"/>
      <c r="N15" s="17"/>
      <c r="O15" s="13">
        <v>1</v>
      </c>
      <c r="P15" s="14" t="s">
        <v>87</v>
      </c>
      <c r="Q15" s="15">
        <v>400</v>
      </c>
      <c r="R15" s="15">
        <f t="shared" si="0"/>
        <v>400</v>
      </c>
      <c r="S15" s="15">
        <v>2</v>
      </c>
      <c r="T15" s="16">
        <v>0</v>
      </c>
      <c r="U15" s="15">
        <f t="shared" si="1"/>
        <v>800</v>
      </c>
    </row>
    <row r="16" spans="1:21" ht="16.5" customHeight="1" x14ac:dyDescent="0.2">
      <c r="A16" s="8"/>
      <c r="B16" s="12" t="s">
        <v>82</v>
      </c>
      <c r="C16" s="27"/>
      <c r="D16" s="17"/>
      <c r="E16" s="17"/>
      <c r="F16" s="17"/>
      <c r="G16" s="17"/>
      <c r="H16" s="17"/>
      <c r="I16" s="17"/>
      <c r="J16" s="17"/>
      <c r="K16" s="17"/>
      <c r="L16" s="17"/>
      <c r="M16" s="27"/>
      <c r="N16" s="17"/>
      <c r="O16" s="13">
        <v>1</v>
      </c>
      <c r="P16" s="14" t="s">
        <v>86</v>
      </c>
      <c r="Q16" s="15">
        <v>60</v>
      </c>
      <c r="R16" s="15">
        <f t="shared" si="0"/>
        <v>60</v>
      </c>
      <c r="S16" s="15">
        <v>1</v>
      </c>
      <c r="T16" s="16">
        <v>0</v>
      </c>
      <c r="U16" s="15">
        <f t="shared" si="1"/>
        <v>60</v>
      </c>
    </row>
    <row r="17" spans="1:21" s="7" customFormat="1" ht="18.75" customHeight="1" x14ac:dyDescent="0.25">
      <c r="A17" s="8"/>
      <c r="B17" s="18" t="s">
        <v>88</v>
      </c>
      <c r="C17" s="32"/>
      <c r="D17" s="19"/>
      <c r="E17" s="19"/>
      <c r="F17" s="19"/>
      <c r="G17" s="19"/>
      <c r="H17" s="32"/>
      <c r="I17" s="19"/>
      <c r="J17" s="19"/>
      <c r="K17" s="19"/>
      <c r="L17" s="19"/>
      <c r="M17" s="19"/>
      <c r="N17" s="19"/>
      <c r="O17" s="20">
        <v>1</v>
      </c>
      <c r="P17" s="21" t="s">
        <v>21</v>
      </c>
      <c r="Q17" s="22">
        <v>80</v>
      </c>
      <c r="R17" s="22">
        <f t="shared" si="0"/>
        <v>80</v>
      </c>
      <c r="S17" s="22">
        <v>2</v>
      </c>
      <c r="T17" s="31">
        <v>0</v>
      </c>
      <c r="U17" s="22">
        <f t="shared" si="1"/>
        <v>160</v>
      </c>
    </row>
    <row r="18" spans="1:21" s="7" customFormat="1" ht="16.5" customHeight="1" x14ac:dyDescent="0.2">
      <c r="A18" s="8"/>
      <c r="B18" s="12" t="s">
        <v>83</v>
      </c>
      <c r="C18" s="27"/>
      <c r="D18" s="17"/>
      <c r="E18" s="17"/>
      <c r="F18" s="17"/>
      <c r="G18" s="17"/>
      <c r="H18" s="17"/>
      <c r="I18" s="27"/>
      <c r="J18" s="17"/>
      <c r="K18" s="17"/>
      <c r="L18" s="17"/>
      <c r="M18" s="17"/>
      <c r="N18" s="17"/>
      <c r="O18" s="13">
        <v>1</v>
      </c>
      <c r="P18" s="14" t="s">
        <v>21</v>
      </c>
      <c r="Q18" s="15">
        <v>60</v>
      </c>
      <c r="R18" s="15">
        <f t="shared" si="0"/>
        <v>60</v>
      </c>
      <c r="S18" s="15">
        <v>2</v>
      </c>
      <c r="T18" s="16">
        <v>0</v>
      </c>
      <c r="U18" s="15">
        <f t="shared" si="1"/>
        <v>120</v>
      </c>
    </row>
    <row r="19" spans="1:21" ht="16.5" customHeight="1" x14ac:dyDescent="0.2">
      <c r="A19" s="8"/>
      <c r="B19" s="18" t="s">
        <v>84</v>
      </c>
      <c r="C19" s="27"/>
      <c r="D19" s="17"/>
      <c r="E19" s="27"/>
      <c r="F19" s="17"/>
      <c r="G19" s="27"/>
      <c r="H19" s="17"/>
      <c r="I19" s="27"/>
      <c r="J19" s="17"/>
      <c r="K19" s="27"/>
      <c r="L19" s="17"/>
      <c r="M19" s="27"/>
      <c r="N19" s="17"/>
      <c r="O19" s="13">
        <v>50</v>
      </c>
      <c r="P19" s="14" t="s">
        <v>21</v>
      </c>
      <c r="Q19" s="15">
        <v>1.5</v>
      </c>
      <c r="R19" s="15">
        <f t="shared" si="0"/>
        <v>75</v>
      </c>
      <c r="S19" s="15">
        <v>8</v>
      </c>
      <c r="T19" s="16">
        <v>0</v>
      </c>
      <c r="U19" s="15">
        <f t="shared" si="1"/>
        <v>600</v>
      </c>
    </row>
    <row r="20" spans="1:21" ht="15.75" x14ac:dyDescent="0.25">
      <c r="U20" s="24"/>
    </row>
    <row r="21" spans="1:21" ht="15.75" x14ac:dyDescent="0.25">
      <c r="U21" s="24"/>
    </row>
    <row r="22" spans="1:21" ht="15.75" x14ac:dyDescent="0.25">
      <c r="U22" s="24"/>
    </row>
    <row r="23" spans="1:21" ht="15.75" x14ac:dyDescent="0.25">
      <c r="U23" s="24"/>
    </row>
    <row r="24" spans="1:21" ht="15.75" x14ac:dyDescent="0.25">
      <c r="U24" s="24"/>
    </row>
    <row r="25" spans="1:21" ht="15.75" x14ac:dyDescent="0.25">
      <c r="U25" s="24"/>
    </row>
    <row r="26" spans="1:21" ht="15.75" x14ac:dyDescent="0.25">
      <c r="U26" s="24"/>
    </row>
    <row r="27" spans="1:21" ht="15.75" x14ac:dyDescent="0.25">
      <c r="U27" s="24"/>
    </row>
    <row r="34" spans="18:21" ht="15" x14ac:dyDescent="0.25">
      <c r="R34" s="25"/>
      <c r="S34" s="25"/>
      <c r="T34" s="25"/>
      <c r="U34" s="25"/>
    </row>
  </sheetData>
  <mergeCells count="7">
    <mergeCell ref="B8:T8"/>
    <mergeCell ref="A1:U1"/>
    <mergeCell ref="A2:U2"/>
    <mergeCell ref="A3:U3"/>
    <mergeCell ref="A5:U5"/>
    <mergeCell ref="B7:T7"/>
    <mergeCell ref="A4:U4"/>
  </mergeCells>
  <pageMargins left="0.86" right="0.70866141732283472" top="0.74803149606299213" bottom="0.74803149606299213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EVE DEP</vt:lpstr>
      <vt:lpstr>TAL DEP</vt:lpstr>
      <vt:lpstr>MANTENIMIENTO</vt:lpstr>
      <vt:lpstr>ACT FIS</vt:lpstr>
      <vt:lpstr>PROMOTORES</vt:lpstr>
      <vt:lpstr>GASTO CORRIENTE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Auditor01</dc:creator>
  <cp:lastModifiedBy>Deporte</cp:lastModifiedBy>
  <cp:lastPrinted>2023-08-29T22:16:36Z</cp:lastPrinted>
  <dcterms:created xsi:type="dcterms:W3CDTF">2023-07-29T17:55:56Z</dcterms:created>
  <dcterms:modified xsi:type="dcterms:W3CDTF">2023-08-30T16:10:58Z</dcterms:modified>
</cp:coreProperties>
</file>